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18\"/>
    </mc:Choice>
  </mc:AlternateContent>
  <xr:revisionPtr revIDLastSave="0" documentId="13_ncr:1_{01BAFBF8-75C5-42A7-B6D3-B8399808852D}" xr6:coauthVersionLast="37" xr6:coauthVersionMax="37" xr10:uidLastSave="{00000000-0000-0000-0000-000000000000}"/>
  <bookViews>
    <workbookView xWindow="120" yWindow="135" windowWidth="10005" windowHeight="8535" xr2:uid="{00000000-000D-0000-FFFF-FFFF00000000}"/>
  </bookViews>
  <sheets>
    <sheet name="Содержание" sheetId="1" r:id="rId1"/>
    <sheet name="ARCHICAD SSA" sheetId="3" r:id="rId2"/>
    <sheet name="ARCHICAD" sheetId="4" r:id="rId3"/>
    <sheet name="ARCHICАD Star(T) Edition" sheetId="5" r:id="rId4"/>
    <sheet name="Приложения к ARCHICAD" sheetId="6" r:id="rId5"/>
    <sheet name="Artlantis R и S" sheetId="7" r:id="rId6"/>
    <sheet name="BIMcloud" sheetId="11" r:id="rId7"/>
    <sheet name="Комплектующие" sheetId="9" r:id="rId8"/>
  </sheets>
  <definedNames>
    <definedName name="_xlnm.Print_Titles" localSheetId="2">ARCHICAD!$6:$6</definedName>
    <definedName name="_xlnm.Print_Titles" localSheetId="1">'ARCHICAD SSA'!$6:$6</definedName>
    <definedName name="_xlnm.Print_Titles" localSheetId="3">'ARCHICАD Star(T) Edition'!$6:$6</definedName>
    <definedName name="_xlnm.Print_Titles" localSheetId="5">'Artlantis R и S'!$6:$6</definedName>
    <definedName name="_xlnm.Print_Titles" localSheetId="6">BIMcloud!$6:$6</definedName>
    <definedName name="_xlnm.Print_Titles" localSheetId="7">Комплектующие!$6:$6</definedName>
    <definedName name="_xlnm.Print_Titles" localSheetId="4">'Приложения к ARCHICAD'!$6:$6</definedName>
    <definedName name="_xlnm.Print_Titles" localSheetId="0">Содержание!$6:$6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7" l="1"/>
  <c r="D21" i="7"/>
  <c r="D13" i="7"/>
  <c r="D12" i="7"/>
</calcChain>
</file>

<file path=xl/sharedStrings.xml><?xml version="1.0" encoding="utf-8"?>
<sst xmlns="http://schemas.openxmlformats.org/spreadsheetml/2006/main" count="499" uniqueCount="261">
  <si>
    <t>Компания:</t>
  </si>
  <si>
    <t>Создан:</t>
  </si>
  <si>
    <t/>
  </si>
  <si>
    <t>Cайт:</t>
  </si>
  <si>
    <t>www.nanocad.ru</t>
  </si>
  <si>
    <t>Прайс-лист:</t>
  </si>
  <si>
    <t>Адрес:</t>
  </si>
  <si>
    <t>108811, г. Москва, Румянцево, 22-й км. Киевского шоссе, д. 4, стр. 1, оф. 508А</t>
  </si>
  <si>
    <t>Телефон/факс/почта:</t>
  </si>
  <si>
    <t>+7(495) 645-8626 / +7(495) 645-8627 / press@nanocad.ru</t>
  </si>
  <si>
    <t>Содержание</t>
  </si>
  <si>
    <t>Как нас найти:</t>
  </si>
  <si>
    <t>www.nanocad.ru/about/contacts.php</t>
  </si>
  <si>
    <t>№</t>
  </si>
  <si>
    <t>Прайс-лист</t>
  </si>
  <si>
    <t>Примечание</t>
  </si>
  <si>
    <t>ARCHICAD SSA</t>
  </si>
  <si>
    <t>Самый известный программный продукт для архитектурно-строительного проектирования от компании GRAPHISOFT, поставляемый вместе с сервисным контрактом на расширенную поддержку и регулярные обновления программного обеспечения</t>
  </si>
  <si>
    <t>ARCHICAD</t>
  </si>
  <si>
    <t>Самый известный программный продукт для архитектурно-строительного проектирования от компании GRAPHISOFT</t>
  </si>
  <si>
    <t>ARCHICАD Star(T) Edition</t>
  </si>
  <si>
    <t>Первый шаг небольших компаний к лицензионному ARCHICАD: уникальное сочетание современных технологий и неожиданно низкой цены</t>
  </si>
  <si>
    <t>Приложения к ARCHICAD</t>
  </si>
  <si>
    <t>Набор приложений, повышающих удобство работы и функциональность ARCHICАD.</t>
  </si>
  <si>
    <t>Artlantis R и S</t>
  </si>
  <si>
    <t>Удобный инструмент статической и динамической визуализации архитектурно-строительных моделей, созданных в 3D САПР и системах моделирования: ARCHICАD, Revit, SketchUP и др.</t>
  </si>
  <si>
    <t>Артикул</t>
  </si>
  <si>
    <t>Наименование продукта</t>
  </si>
  <si>
    <t>Цена</t>
  </si>
  <si>
    <t>Примечания</t>
  </si>
  <si>
    <t>I</t>
  </si>
  <si>
    <t>I.I</t>
  </si>
  <si>
    <t>SSA-контракт для ARCHICAD</t>
  </si>
  <si>
    <t>Контракт на поддержку и обновление программного обеспечения ARCHICАD (SSA).</t>
  </si>
  <si>
    <t>ACSC_12M_NNS_01</t>
  </si>
  <si>
    <t>руб.</t>
  </si>
  <si>
    <t>I.II</t>
  </si>
  <si>
    <t>ВНИМАНИЕ: SSA-контракт можно приобрести только для последней версии ARCHICАD!</t>
  </si>
  <si>
    <t>II</t>
  </si>
  <si>
    <t>II.I</t>
  </si>
  <si>
    <t>Цены на новые лицензии ARCHICАD, предоставляются только при одновременном приобретении годового сервисного контракта (см. раздел SSA для ARCHICАD)</t>
  </si>
  <si>
    <t>II.I.I</t>
  </si>
  <si>
    <t>Цена на большее количество рабочих мест</t>
  </si>
  <si>
    <t>Цена на большее количество рабочих мест расчитывается от цены лицензии на 10 рабочих мест: Цена = XX * NET10 / 10</t>
  </si>
  <si>
    <t>[расчётная]</t>
  </si>
  <si>
    <t>Свяжитесь, пожалуйста, с менеджером</t>
  </si>
  <si>
    <t>II.II</t>
  </si>
  <si>
    <t>Позиции используются при переходе с обычных лицензий ARCHICАD на сервисное обслуживание (SSA) либо при восстановлении просроченных SSA-контрактов.</t>
  </si>
  <si>
    <t>Указаны цены за одно (каждое) рабочее место.</t>
  </si>
  <si>
    <t>II.II.I</t>
  </si>
  <si>
    <t>II.II.II</t>
  </si>
  <si>
    <t>II.II.III</t>
  </si>
  <si>
    <t>II.II.IV</t>
  </si>
  <si>
    <t>I.I.I</t>
  </si>
  <si>
    <t>I.II.I</t>
  </si>
  <si>
    <t>I.II.II</t>
  </si>
  <si>
    <t>I.II.III</t>
  </si>
  <si>
    <t>I.II.IV</t>
  </si>
  <si>
    <t>ВНИМАНИЕ: ARCHICАD Star(T) Edition совместим с форматом ARCHICАD только в направлении от ACSE к полной версии!</t>
  </si>
  <si>
    <t>Приложения GRAPHISOFT</t>
  </si>
  <si>
    <t>ВНИМАНИЕ! При заказе приложений необходимо указать номер лицензионной версии ARCHICАD. Все приложения привязываются к указанному ключу защиты и будут работать только при его наличии.</t>
  </si>
  <si>
    <t>Программа для отрисовки 3D модели инженерных сетей по виртуальной модели ARCHICАD (без расчетов)</t>
  </si>
  <si>
    <t>Приложения Cigraph</t>
  </si>
  <si>
    <t>При проектировании зданий приходится иметь дело с таким разнообразием архитектурных конструкций, что у каждого профессионала постепенно складывается свой собственный набор инструментов, с которыми он предпочитает работать.</t>
  </si>
  <si>
    <t>Компания Cigraph, разрабатывая программный продукт ArchiSuite, как раз и нацеливалась на решение этой задачи: дать пользователям ARCHICАD инструменты, которые они могли бы «затачивать» по своему усмотрению.</t>
  </si>
  <si>
    <t>ArchiSuite представляет собой набор дополнительных модулей для ARCHICАD, позволяющих архитекторам решать самые разнообразные практические задачи, возникающие при компьютерном моделировании зданий.</t>
  </si>
  <si>
    <t>Локальные лицензии</t>
  </si>
  <si>
    <t>Защищается отдельным USB-ключом защиты компании WIBU</t>
  </si>
  <si>
    <t>При обновлении необходимо указать серийный номер предыдущей версии Artlantis</t>
  </si>
  <si>
    <t>Не подлежит налогообложению налогом на добавленную стоимость в соответствии с пп.26 ч.2 ст.149 НК РФ.</t>
  </si>
  <si>
    <t>III.I</t>
  </si>
  <si>
    <t>III.I.I</t>
  </si>
  <si>
    <t>RMPST_RUS-CNSU</t>
  </si>
  <si>
    <t>Ключ защиты неактивированный USB (CodeMeter)</t>
  </si>
  <si>
    <t>ACKCM_INT-___U</t>
  </si>
  <si>
    <t>Комплектующие</t>
  </si>
  <si>
    <t>Система статической визуализации (R - render): самый быстрый и простой способ получить качественную визуализацию архитектурного проекта и представить ее заказчику.</t>
  </si>
  <si>
    <t>Система динамической визуализации (S - studio): самый быстрый и простой способ получить видео-презентацию архитектурного проекта заказчику (видеооблет, видеоролик, сцену виртуальной реальности и т.п.).</t>
  </si>
  <si>
    <t>с Artlantis R1/2/3/4/5/6</t>
  </si>
  <si>
    <t>I.II.V</t>
  </si>
  <si>
    <r>
      <t>обмен c ARCHICАD STAR(T) Edition</t>
    </r>
    <r>
      <rPr>
        <b/>
        <i/>
        <sz val="10"/>
        <color indexed="12"/>
        <rFont val="Arial"/>
        <family val="2"/>
        <charset val="204"/>
      </rPr>
      <t xml:space="preserve"> </t>
    </r>
  </si>
  <si>
    <r>
      <t xml:space="preserve">обмен c ARCHICAD STAR(T) Edition </t>
    </r>
    <r>
      <rPr>
        <b/>
        <i/>
        <sz val="10"/>
        <color indexed="12"/>
        <rFont val="Arial"/>
        <family val="2"/>
        <charset val="204"/>
      </rPr>
      <t xml:space="preserve"> </t>
    </r>
  </si>
  <si>
    <t xml:space="preserve">Новые коммерческие лицензии  </t>
  </si>
  <si>
    <t xml:space="preserve">Новые коммерческие лицензии </t>
  </si>
  <si>
    <r>
      <t>Новые коммерческие лицензии</t>
    </r>
    <r>
      <rPr>
        <b/>
        <i/>
        <sz val="10"/>
        <color indexed="12"/>
        <rFont val="Arial"/>
        <family val="2"/>
        <charset val="204"/>
      </rPr>
      <t xml:space="preserve"> </t>
    </r>
  </si>
  <si>
    <r>
      <t xml:space="preserve">MEP Modeler </t>
    </r>
    <r>
      <rPr>
        <b/>
        <i/>
        <sz val="10"/>
        <color indexed="12"/>
        <rFont val="Arial"/>
        <family val="2"/>
        <charset val="204"/>
      </rPr>
      <t xml:space="preserve"> </t>
    </r>
  </si>
  <si>
    <t>III</t>
  </si>
  <si>
    <t xml:space="preserve">ArchiSuite  </t>
  </si>
  <si>
    <t>обмен c ARCHICAD 20</t>
  </si>
  <si>
    <t>BIMcloud</t>
  </si>
  <si>
    <t>Программный продукт от компании GRAPHISOFT, позволяющий организовать полноценное BIM-взаимодействие</t>
  </si>
  <si>
    <t>Уникальный программный продукт от компании GRAPHISOFT, позволяющий организовать полноценное BIM-взаимодействие  групп пользователей ARCHICAD и BIMx, различных по количеству человек и местоположению офисов, при любых конфигурациях сетей и оборудования.</t>
  </si>
  <si>
    <r>
      <t>BIMcloud Pilot licenses (пилотные временные лицензии)</t>
    </r>
    <r>
      <rPr>
        <b/>
        <i/>
        <sz val="10"/>
        <color indexed="12"/>
        <rFont val="Arial"/>
        <family val="2"/>
        <charset val="204"/>
      </rPr>
      <t xml:space="preserve"> </t>
    </r>
  </si>
  <si>
    <t>Поставка возможна только по предварительной заявке и c одобрения со стороны GRAPHISOFT. 
Ключ защиты приобретается отдельно.</t>
  </si>
  <si>
    <t>BMCL_INT-PR3CNSU</t>
  </si>
  <si>
    <t>Право на использование программного обеспечения BIMcloud (пилотная, сетевая на 3 месяца, 1 р.м.)</t>
  </si>
  <si>
    <t>BMCL_INT-CNNU_12</t>
  </si>
  <si>
    <t>Право на использование программного обеспечения BIMcloud (сетевая на 1 р.м., 12 месяцев)</t>
  </si>
  <si>
    <t>Право на использование программного обеспечения</t>
  </si>
  <si>
    <t xml:space="preserve">ARCHICAD Star(T) Edition 2018 </t>
  </si>
  <si>
    <t>Обмены на ArchiCAD Star(T) Edition 2018</t>
  </si>
  <si>
    <t>RAD-ST18RUS-CNSU</t>
  </si>
  <si>
    <t>Право на использование программного обеспечения ARCHICAD Star(T) Edition 2018 (локальная)</t>
  </si>
  <si>
    <t xml:space="preserve">Право на использование программного обеспечения ARCHICAD Star(T) Edition 2018 (локальная) &lt;- ARCHICAD Star(T) Edition 2017 (Upgrade)   </t>
  </si>
  <si>
    <t>RAD-ST18RUS-CUSU-__-__-S17</t>
  </si>
  <si>
    <t>RAD-ST18RUS-CUSU-__-__-S00</t>
  </si>
  <si>
    <t xml:space="preserve">Право на использование программного обеспечения  ARCHICAD Star(T) Edition 2018 (локальная) &lt;- ARCHICAD Star(T) Edition 2016/15/14/13/12/11/10/09/08/07 </t>
  </si>
  <si>
    <t>Право на использование программного обеспечения MEP Modeler для ARCHICAD Star(T) Edition 2018/17/16/15/14/13/12</t>
  </si>
  <si>
    <t>EcoDesigner STAR</t>
  </si>
  <si>
    <t>EcoDesigner STAR - это новый модуль ARCHICAD, позволяющий использовать Информационную Модель Здания (BIM- модель) для создания Энергетической Модели Здания (BEM - модели). Модуль EcoDesigner STAR существенно расширяет возможности встроенной функции Оценки Энергоэффективности,  появившейся в ARCHICAD 17</t>
  </si>
  <si>
    <t xml:space="preserve">Поставка возможна только по предварительной заявке и c одобрения со стороны GRAPHISOFT. </t>
  </si>
  <si>
    <t>ВАЖНО: EcoDesigner STAR нельзя купить без действующего SSA! 
Например: У клиента есть АRСHICAD, но нет SSA, и он хочет приобрести EcoDesigner STAR = покупка EcoDesigner STAR + покупка SSA для АRСHICAD.</t>
  </si>
  <si>
    <r>
      <t xml:space="preserve">Приложения к ARCHICAD:
     </t>
    </r>
    <r>
      <rPr>
        <sz val="11"/>
        <color indexed="12"/>
        <rFont val="Arial"/>
        <family val="2"/>
        <charset val="204"/>
      </rPr>
      <t xml:space="preserve">- EcoDesigner STAR </t>
    </r>
    <r>
      <rPr>
        <sz val="11"/>
        <color rgb="FFFF0000"/>
        <rFont val="Arial"/>
        <family val="2"/>
        <charset val="204"/>
      </rPr>
      <t>(NEW!)</t>
    </r>
    <r>
      <rPr>
        <b/>
        <sz val="11"/>
        <color indexed="12"/>
        <rFont val="Arial"/>
        <family val="2"/>
        <charset val="204"/>
      </rPr>
      <t xml:space="preserve">
     </t>
    </r>
    <r>
      <rPr>
        <sz val="11"/>
        <color indexed="12"/>
        <rFont val="Arial"/>
        <family val="2"/>
        <charset val="204"/>
      </rPr>
      <t>- MEP Modeler
     - ArchiSuitePlus</t>
    </r>
  </si>
  <si>
    <r>
      <t xml:space="preserve">Приобретаемые отдельно комплектующие для </t>
    </r>
    <r>
      <rPr>
        <b/>
        <sz val="9"/>
        <rFont val="Arial"/>
        <family val="2"/>
        <charset val="204"/>
      </rPr>
      <t>временных</t>
    </r>
    <r>
      <rPr>
        <sz val="9"/>
        <rFont val="Arial"/>
        <family val="2"/>
        <charset val="204"/>
      </rPr>
      <t xml:space="preserve"> лицензий ARCHICAD 21 и лицензий BIMcloud</t>
    </r>
  </si>
  <si>
    <t>Обязательно одновременное приобретение 1-го года SSA</t>
  </si>
  <si>
    <r>
      <rPr>
        <b/>
        <sz val="9"/>
        <rFont val="Arial"/>
        <family val="2"/>
        <charset val="204"/>
      </rPr>
      <t xml:space="preserve">Поставка возможна только по предварительной заявке и c одобрения со стороны GRAPHISOFT. </t>
    </r>
    <r>
      <rPr>
        <sz val="9"/>
        <rFont val="Arial"/>
        <family val="2"/>
        <charset val="204"/>
      </rPr>
      <t xml:space="preserve">
Ключ защиты приобретается отдельно Максимальное количество рабочих мест для приобретения - 5.</t>
    </r>
  </si>
  <si>
    <t>Цены на большее количество локальных мест соответствуют сетевым. Например, при одновременном приобретении 5 локальных р.м. цена за одно составит 247747 руб.</t>
  </si>
  <si>
    <t>Уставревшие ключи WIBU (зеленого цвета) подлежат бесплатной замене.</t>
  </si>
  <si>
    <t>Сетевые лицензии поставляются от 1 р.м.</t>
  </si>
  <si>
    <t>Лицензия, к которой приобретается MEP Modeler SSA должна быть на активном SSA контракте</t>
  </si>
  <si>
    <t>Поставка электронная. Предоставляется сертификат пользователя с серийным номером</t>
  </si>
  <si>
    <t>Software Service Agreement (1 год) для ARCHICAD (1 р.м.)</t>
  </si>
  <si>
    <t>Software Service Agreement - SSA
цена включает НДС.</t>
  </si>
  <si>
    <t>RACS22_RUS-CNSU</t>
  </si>
  <si>
    <t>Право на использование программного обеспечения ARCHICAD 22 SSA (локальная)</t>
  </si>
  <si>
    <t>RACS22_RUS-CNNU-03</t>
  </si>
  <si>
    <t>Право на использование программного обеспечения ARCHICAD 22 SSA (сетевая на 3 р.м.)</t>
  </si>
  <si>
    <t>RACS22_RUS-CNNU-05</t>
  </si>
  <si>
    <t>Право на использование программного обеспечения ARCHICAD 22 SSA (сетевая на 5 р.м.)</t>
  </si>
  <si>
    <t>RACS22_RUS-CNNU-10</t>
  </si>
  <si>
    <t>Право на использование программного обеспечения ARCHICAD 22 SSA (сетевая на 10 р.м.)</t>
  </si>
  <si>
    <t>Сумма прибавляется к стоимости лицензии ARCHICАD. Например, для ARCHICАD 22 SSA, сетевая на 5 р.м.: 1 087 515 руб. + 5 р.м. * 48091 руб./год = 1 327 970 руб.</t>
  </si>
  <si>
    <t>Право на использование программного обеспечения ARCHICАD 22 SSA (сетевая на XX р.м.)</t>
  </si>
  <si>
    <t xml:space="preserve">Обмены на ARCHICAD 22 SSA </t>
  </si>
  <si>
    <t>oбмен c ARCHICАD 21</t>
  </si>
  <si>
    <t>обмен c ARCHICАD 20</t>
  </si>
  <si>
    <t>Право на использование программного обеспечения ARCHICAD 22 SSA (1 р.м.) &lt;- ARCHICAD 19, 18, 17, 16, 15, 14, 13, 12 и ниже (1 р.м., Upgrade)</t>
  </si>
  <si>
    <t>RACS22_RUS-CUU-__-__-F.0</t>
  </si>
  <si>
    <t>RACS22_RUS-CUU-__-__-E.0</t>
  </si>
  <si>
    <t>RACS22_RUS-CUU-__-__-D.0</t>
  </si>
  <si>
    <t>RACSC-22_RUS-CUSU-__-__-S18</t>
  </si>
  <si>
    <t>RACSC-22_RUS-CUSU-__-__-S00</t>
  </si>
  <si>
    <t>обмен c ARCHICАD 19, 18, 17, 16, 15, 14, 13, 12 и ниже</t>
  </si>
  <si>
    <t>Право на использование программного обеспечения ARCHICAD 22 SSA (локальная) &lt;- ARCHICAD Star(T) Edition 2018 (Upgrade)</t>
  </si>
  <si>
    <t>Право на использование программного обеспечения ARCHICAD 22 SSA (локальная) &lt;- ARCHICAD Star(T) Edition 2017/16/15/14/13/12/11/10/09/08/07/06 (Upgrade)</t>
  </si>
  <si>
    <t>RAC-22_RUS-CNSU</t>
  </si>
  <si>
    <t>Право на использование программного обеспечения ARCHICAD 22 (локальная)</t>
  </si>
  <si>
    <t>RAC-22_RUS-CNNU-03</t>
  </si>
  <si>
    <t>Право на использование программного обеспечения ARCHICAD 22 (сетевая на 3 р.м.)</t>
  </si>
  <si>
    <t>RAC-22_RUS-CNNU-05</t>
  </si>
  <si>
    <t>Право на использование программного обеспечения ARCHICAD 22 (сетевая на 5 р.м.)</t>
  </si>
  <si>
    <t>RAC-22_RUS-CNNU-10</t>
  </si>
  <si>
    <t>Право на использование программного обеспечения ARCHICAD 22 (сетевая на 10 р.м.)</t>
  </si>
  <si>
    <t>ARCHICAD 22 (русский и английский)</t>
  </si>
  <si>
    <t>Обмены на ARCHICAD 22</t>
  </si>
  <si>
    <t>обмен c ARCHICAD 21</t>
  </si>
  <si>
    <t>обмен c ARCHICAD 19, 18, 17, 16, 15, 14, 13, 12 и ниже</t>
  </si>
  <si>
    <t>RAC-22_RUS-CUU-__-__-F.0</t>
  </si>
  <si>
    <t>RAC-22_RUS-CUU-__-__-E.0</t>
  </si>
  <si>
    <t>RAC-22_RUS-CUU-__-__-D.0</t>
  </si>
  <si>
    <t>RAC-22_RUS-CUSU-__-__-S18</t>
  </si>
  <si>
    <t>RAC-22_RUS-CUSU-__-__-S00</t>
  </si>
  <si>
    <t xml:space="preserve">Право на использование программного обеспечения ARCHICAD 22 (локальная) &lt;- ARCHICAD Star(T) Edition 2018 (Upgrade) </t>
  </si>
  <si>
    <r>
      <t>Право на использование программного обеспечения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ARCHICAD 22 (локальная) &lt;- ARCHICAD Star(T) Edition 2017/16/15/14/13/12/11/10/09/08/07/06 (Upgrade) </t>
    </r>
  </si>
  <si>
    <t xml:space="preserve">Право на использование программного обеспечения ARCHICAD 22 (1 р.м.) &lt;- ARCHICAD 19, 18, 17, 16, 15, 14, 13, 12 и ниже (1 р.м., Upgrade) </t>
  </si>
  <si>
    <t xml:space="preserve">Право на использование программного обеспечения ARCHICAD 22 (1 р.м.) &lt;- ARCHICAD 20 (1 р.м., Upgrade) </t>
  </si>
  <si>
    <t>Право на использование программного обеспечения ARCHICAD 22 (сетевая на XX р.м.)</t>
  </si>
  <si>
    <t xml:space="preserve">Право на использование программного обеспечения ARCHICAD 22 (1 р.м.) &lt;- ARCHICAD 21 (1 р.м., Upgrade) </t>
  </si>
  <si>
    <t>R_AC_RUS-R1CNSU</t>
  </si>
  <si>
    <t>R_AC_RUS-R3CNSU</t>
  </si>
  <si>
    <t>R_AC_RUS-R6CNSU</t>
  </si>
  <si>
    <t>R_AC_RUS-R12CNSU</t>
  </si>
  <si>
    <r>
      <t xml:space="preserve">Ключ защиты приобретается отдельно (3500р.)
</t>
    </r>
    <r>
      <rPr>
        <sz val="9"/>
        <color theme="1"/>
        <rFont val="Arial"/>
        <family val="2"/>
        <charset val="204"/>
      </rPr>
      <t>Ключ может содержать одну лицензию, если необходимо несколько лицензий – каждая лицензия записывается на отдельный ключ!</t>
    </r>
  </si>
  <si>
    <t>Право на использование программного обеспечения ARCHICAD (локальная лицензия на 3 месяца)</t>
  </si>
  <si>
    <t>Право на использование программного обеспечения ARCHICAD (локальная лицензия на 6 месяцев)</t>
  </si>
  <si>
    <t>Право на использование программного обеспечения ARCHICAD (локальная лицензия на 12 месяцев)</t>
  </si>
  <si>
    <t>Право на использование программного обеспечения ARCHICAD (локальная лицензия на 1 месяц)</t>
  </si>
  <si>
    <t xml:space="preserve">ARCHICAD Rental licenses (временные локальные лицензии)  </t>
  </si>
  <si>
    <r>
      <t>ARCHICAD 22 Pilot licenses (пилотные временные лицензии)</t>
    </r>
    <r>
      <rPr>
        <b/>
        <i/>
        <sz val="10"/>
        <color indexed="12"/>
        <rFont val="Arial"/>
        <family val="2"/>
        <charset val="204"/>
      </rPr>
      <t xml:space="preserve"> </t>
    </r>
  </si>
  <si>
    <t>RAC-22_RUS-PR3CNSU</t>
  </si>
  <si>
    <t>RAC-22_RUS-PR3CNNU</t>
  </si>
  <si>
    <t>Право на использование программного обеспечения ARCHICAD 22 (локальная пилотная лицензия на 3 месяца)</t>
  </si>
  <si>
    <t>Право на использование программного обеспечения ARCHICAD 22 (сетевая пилотная лицензия на 3 месяца)</t>
  </si>
  <si>
    <t xml:space="preserve">ARCHICAD Rental licenses (временные сетевые лицензии)  </t>
  </si>
  <si>
    <t>I.II.VI</t>
  </si>
  <si>
    <t>Право на использование программного обеспечения ARCHICAD (сетевая лицензия на 1 месяц, 1 р.м.)</t>
  </si>
  <si>
    <t>Право на использование программного обеспечения ARCHICAD (сетевая лицензия на 3 месяца, 1 р.м.)</t>
  </si>
  <si>
    <t>Право на использование программного обеспечения ARCHICAD (сетевая лицензия на 6 месяцев, 1 р.м.)</t>
  </si>
  <si>
    <t>Право на использование программного обеспечения ARCHICAD (сетевая лицензия на 12 месяцев, 1 р.м.)</t>
  </si>
  <si>
    <t>R_AC_RUS-R1CNNU</t>
  </si>
  <si>
    <t>R_AC_RUS-R3CNNU</t>
  </si>
  <si>
    <t>R_AC_RUS-R6CNNU</t>
  </si>
  <si>
    <t>R_AC_RUS-R12CNNU</t>
  </si>
  <si>
    <t>RMP22_RUS-CNSU</t>
  </si>
  <si>
    <t>RMP22_RUS-CNNU</t>
  </si>
  <si>
    <t>RMP22SRUS-CNSU</t>
  </si>
  <si>
    <t>RMP22SRUS-CNNU</t>
  </si>
  <si>
    <t>Право на использование программного обеспечения MEP Modeler для ARCHICAD 22, 21, 20, 19, 18, 17, 16, 15, 14 (локальная)</t>
  </si>
  <si>
    <t>Право на использование программного обеспечения MEP Modeler для ARCHICAD 22, 21, 20, 19, 18, 17, 16, 15, 14 (сетевая на 1 р.м.)</t>
  </si>
  <si>
    <t>Право на использование программного обеспечения MEP Modeler для ARCHICAD 22 SSA (локальная)</t>
  </si>
  <si>
    <t>Право на использование программного обеспечения MEP Modeler для ARCHICAD 22 SSA (сетевая на 1 р.м.)</t>
  </si>
  <si>
    <t>RED22_RUS-CNSU</t>
  </si>
  <si>
    <t>RED22_RUS-CNNU</t>
  </si>
  <si>
    <t>REDP22_RUS-CNSU</t>
  </si>
  <si>
    <t>REDP22_RUS-CNN5</t>
  </si>
  <si>
    <t>Право на использование программного обеспечения EcoDesigner STAR для ARCHICAD 22 SSA (локальная)</t>
  </si>
  <si>
    <t>Право на использование программного обеспечения EcoDesigner STAR для ARCHICAD 22 SSA (сетевая на 1 р.м.)</t>
  </si>
  <si>
    <t>Право на использование программного обеспечения EcoDesigner STAR для ARCHICAD (1 р.м., для временных лицензий)</t>
  </si>
  <si>
    <t>Право на использование программного обеспечения MEP Modeler для ARCHICAD (1 р.м., для временных лицензий)</t>
  </si>
  <si>
    <t>RAT+R7_RUS-CNS_</t>
  </si>
  <si>
    <t>RAT+R7_RUS-CNN_</t>
  </si>
  <si>
    <t>Право на использование программного обеспечения Artlantis R7 (локальная)</t>
  </si>
  <si>
    <t>Право на использование программного обеспечения Artlantis R7 (сетевая)</t>
  </si>
  <si>
    <t>Обмены на Artlantis R7</t>
  </si>
  <si>
    <t>Право на использование программного обеспечения Artlantis R7 &lt;-  Artlantis R6</t>
  </si>
  <si>
    <t>RAT+R7_RUS-CUU_-__-__-R6</t>
  </si>
  <si>
    <t>Право на использование программного обеспечения Artlantis R7 &lt;-  Artlantis R1/2/3/4/5</t>
  </si>
  <si>
    <t>RAT+R7_RUS-CUU_-__-__-R1/2/3/4/5</t>
  </si>
  <si>
    <t xml:space="preserve">Artlantis R7 </t>
  </si>
  <si>
    <t>Artlantis S7</t>
  </si>
  <si>
    <t>RAT+S7_RUS-CNS_</t>
  </si>
  <si>
    <t>RAT+S7_RUS-CNN_</t>
  </si>
  <si>
    <t>Право на использование программного обеспечения Artlantis S7 (локальная)</t>
  </si>
  <si>
    <t>Право на использование программного обеспечения Artlantis S7 (сетевая)</t>
  </si>
  <si>
    <t>Обмены на Artlantis S7</t>
  </si>
  <si>
    <t>Право на использование программного обеспечения Artlantis S7 &lt;-  Artlantis S6</t>
  </si>
  <si>
    <t>RAT+S7_RUS-CUU_-__-__-S6</t>
  </si>
  <si>
    <t>RAT+S7_RUS-CUU_-__-__-S1/2/3/4/5</t>
  </si>
  <si>
    <t>Право на использование программного обеспечения Artlantis S7 &lt;-  Artlantis S1/2/3/4/5</t>
  </si>
  <si>
    <t>RAT+S7_RUS-CUU_-__-__-R7</t>
  </si>
  <si>
    <t>Право на использование программного обеспечения Artlantis S7 &lt;-  Artlantis  R7</t>
  </si>
  <si>
    <t>с Artlantis R</t>
  </si>
  <si>
    <t>с Artlantis S1/2/3/4/5/6</t>
  </si>
  <si>
    <t>Комплектующие для ARCHICAD</t>
  </si>
  <si>
    <r>
      <t xml:space="preserve">Приобретаемые отдельно комплектующие для </t>
    </r>
    <r>
      <rPr>
        <b/>
        <sz val="9"/>
        <color theme="1"/>
        <rFont val="Arial"/>
        <family val="2"/>
        <charset val="204"/>
      </rPr>
      <t>временных</t>
    </r>
    <r>
      <rPr>
        <sz val="9"/>
        <rFont val="Arial"/>
        <family val="2"/>
        <charset val="204"/>
      </rPr>
      <t xml:space="preserve"> лицензий ARCHICAD и лицензий BIMcloud</t>
    </r>
  </si>
  <si>
    <t>RRED_RUS-CNUU</t>
  </si>
  <si>
    <t>RRMP_RUS-CNUU</t>
  </si>
  <si>
    <t>RAT+S7_RUS-CUU_-__-__-R1/2/3/4/5/6</t>
  </si>
  <si>
    <r>
      <rPr>
        <sz val="9"/>
        <color rgb="FFFF0000"/>
        <rFont val="Arial"/>
        <family val="2"/>
        <charset val="204"/>
      </rPr>
      <t>ВНИМАНИЕ!</t>
    </r>
    <r>
      <rPr>
        <sz val="9"/>
        <rFont val="Arial"/>
        <family val="2"/>
        <charset val="204"/>
      </rPr>
      <t xml:space="preserve"> Цена дана за год, окончательная стоимость рассчитывается исходя из остатка месяцев у лицензии ARCHICAD, к которой докупается MEP</t>
    </r>
  </si>
  <si>
    <r>
      <rPr>
        <sz val="9"/>
        <color rgb="FFFF0000"/>
        <rFont val="Arial"/>
        <family val="2"/>
        <charset val="204"/>
      </rPr>
      <t>ВНИМАНИЕ!</t>
    </r>
    <r>
      <rPr>
        <sz val="9"/>
        <rFont val="Arial"/>
        <family val="2"/>
        <charset val="204"/>
      </rPr>
      <t xml:space="preserve"> Цена дана за год, окончательная стоимость рассчитывается исходя из остатка месяцев у лицензии ARCHICAD, к которой докупается ED</t>
    </r>
  </si>
  <si>
    <t>Право на использование программного обеспечения EcoDesigner STAR для ARCHICAD 22 SSA (локальная пилотная лицензия на 3 месяца)</t>
  </si>
  <si>
    <t>Право на использование программного обеспечения EcoDesigner STAR для ARCHICAD 22 SSA (сетевая пилотная лицензия на 5 р.м. на 3 месяца)</t>
  </si>
  <si>
    <t xml:space="preserve">Право на использование программного обеспечения ARCHICAD 22 SSA (1 р.м.) &lt;- ARCHICAD 21 (1 р.м., Upgrade) </t>
  </si>
  <si>
    <t>Право на использование программного обеспечения ARCHICAD 22 SSA (1 р.м.) &lt;- ARCHICAD 20 (1 р.м., Upgrade)</t>
  </si>
  <si>
    <t>Право на использование программного обеспечения Artlantis S7 &lt;-  Artlantis  R1/2/3/4/5/6</t>
  </si>
  <si>
    <t>Ключ защиты приобретается отдельно (3500р.)</t>
  </si>
  <si>
    <t>RAC-22_RUS-CNNU</t>
  </si>
  <si>
    <t>Право на использование программного обеспечения ARCHICAD 22 (сетевая на 1 р.м.)</t>
  </si>
  <si>
    <t>RACS22_RUS-CNNU</t>
  </si>
  <si>
    <t>Право на использование программного обеспечения ARCHICAD 22 SSA (сетевая на 1 р.м.)</t>
  </si>
  <si>
    <t>Программное обеспечение ArchiSuitePlus 22 (локальная)</t>
  </si>
  <si>
    <t>ASP-22ENG-CNSU</t>
  </si>
  <si>
    <t>АО «Нанософт»</t>
  </si>
  <si>
    <t>Поставка по умолчанию: полная коммерческая мультиплатформенная (под MAC и под Windows) русская версия ARCHICАD с привязкой к аппаратному USB либо к программному ключу.. С данным ключом защиты также будет работать английская версия а также предыдущие версии ARCHICAD.
Не подлежит налогообложению налогом на добавленную стоимость в соответствии с пп.26 ч.2 ст.149 НК РФ.</t>
  </si>
  <si>
    <t>Коммерческая мультиплатформенная (работает под MAC и под Windows) русская версия ARCHICАD Star(T) Edition с привязкой к аппаратному USB либо к программному ключу.</t>
  </si>
  <si>
    <t>Поставка по умолчанию: полная коммерческая мультиплатформенная (под MAC и под Windows) русская версия ARCHICАD с привязкой к аппаратному USB либо к программному ключу. С данным ключом защиты также будет работать английская версия а также предыдущие версии ARCHICAD.
Не подлежит налогообложению налогом на добавленную стоимость в соответствии с пп.26 ч.2 ст.149 НК РФ.</t>
  </si>
  <si>
    <t>При переходе на ARCHICАD 22 все лицензионные версии приложений обновляются бесплатно</t>
  </si>
  <si>
    <t>Право на использование программного обеспечения Software Key</t>
  </si>
  <si>
    <t>BAC_K______-SOFT__</t>
  </si>
  <si>
    <t>Приобретается всегда на 12 месяцев, вне зависмости от того, новая это лицензия, или продление существующей.
Для любого количества рабочих мест приобретается один ключ защиты: 
Ключ защиты неактивированный USB (CodeMeter), 3500р., либо программный ключ защиты</t>
  </si>
  <si>
    <t>Поставка по умолчанию: полная коммерческая мультиплатформенная (под MAC и под Windows) русская версия ARCHICАD  с привязкой к аппаратному USB либо к программному ключу. С данным ключом защиты также будет работать английская версия а также предыдущие версии ARCHICAD.
Не подлежит налогообложению налогом на добавленную стоимость в соответствии с пп.26 ч.2 ст.149 НК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</si>
</sst>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#\1.00\);_(* &quot;бесплатно&quot;??_);_(@_)"/>
  </numFmts>
  <fonts count="38" x14ac:knownFonts="1"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b/>
      <i/>
      <sz val="10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thin">
        <color indexed="64"/>
      </top>
      <bottom/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indexed="64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indexed="64"/>
      </left>
      <right style="hair">
        <color indexed="23"/>
      </right>
      <top/>
      <bottom style="medium">
        <color indexed="64"/>
      </bottom>
      <diagonal/>
    </border>
    <border>
      <left style="hair">
        <color indexed="23"/>
      </left>
      <right style="hair">
        <color indexed="23"/>
      </right>
      <top/>
      <bottom style="medium">
        <color indexed="64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23"/>
      </left>
      <right style="medium">
        <color indexed="64"/>
      </right>
      <top/>
      <bottom style="hair">
        <color indexed="64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rgb="FF80808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rgb="FF808080"/>
      </bottom>
      <diagonal/>
    </border>
    <border>
      <left/>
      <right style="hair">
        <color indexed="64"/>
      </right>
      <top style="medium">
        <color indexed="64"/>
      </top>
      <bottom style="hair">
        <color rgb="FF808080"/>
      </bottom>
      <diagonal/>
    </border>
    <border>
      <left style="medium">
        <color indexed="64"/>
      </left>
      <right style="hair">
        <color rgb="FF808080"/>
      </right>
      <top style="medium">
        <color indexed="64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medium">
        <color indexed="64"/>
      </top>
      <bottom style="hair">
        <color rgb="FF808080"/>
      </bottom>
      <diagonal/>
    </border>
    <border>
      <left style="hair">
        <color rgb="FF808080"/>
      </left>
      <right style="medium">
        <color indexed="64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medium">
        <color indexed="64"/>
      </right>
      <top style="hair">
        <color rgb="FF808080"/>
      </top>
      <bottom/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</borders>
  <cellStyleXfs count="42">
    <xf numFmtId="0" fontId="0" fillId="33" borderId="52">
      <alignment vertical="top" wrapText="1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45" applyNumberFormat="0" applyAlignment="0" applyProtection="0"/>
    <xf numFmtId="0" fontId="17" fillId="30" borderId="46" applyNumberFormat="0" applyAlignment="0" applyProtection="0"/>
    <xf numFmtId="0" fontId="18" fillId="30" borderId="45" applyNumberFormat="0" applyAlignment="0" applyProtection="0"/>
    <xf numFmtId="0" fontId="19" fillId="0" borderId="47" applyNumberFormat="0" applyFill="0" applyAlignment="0" applyProtection="0"/>
    <xf numFmtId="0" fontId="20" fillId="0" borderId="48" applyNumberFormat="0" applyFill="0" applyAlignment="0" applyProtection="0"/>
    <xf numFmtId="0" fontId="21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23" fillId="31" borderId="51" applyNumberFormat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5" borderId="53" applyNumberFormat="0" applyFont="0" applyAlignment="0" applyProtection="0"/>
    <xf numFmtId="0" fontId="28" fillId="0" borderId="54" applyNumberFormat="0" applyFill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</cellStyleXfs>
  <cellXfs count="188">
    <xf numFmtId="0" fontId="0" fillId="33" borderId="52" xfId="0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2" fillId="3" borderId="52" xfId="0" applyFont="1" applyFill="1" applyAlignment="1">
      <alignment horizontal="center" vertical="distributed"/>
    </xf>
    <xf numFmtId="0" fontId="2" fillId="33" borderId="52" xfId="0" applyFont="1" applyAlignment="1">
      <alignment horizontal="right" vertical="distributed"/>
    </xf>
    <xf numFmtId="0" fontId="0" fillId="33" borderId="52" xfId="0" applyAlignment="1">
      <alignment horizontal="center" vertical="top"/>
    </xf>
    <xf numFmtId="165" fontId="5" fillId="33" borderId="52" xfId="0" applyNumberFormat="1" applyFont="1" applyAlignment="1">
      <alignment horizontal="center" vertical="top" wrapText="1"/>
    </xf>
    <xf numFmtId="22" fontId="8" fillId="33" borderId="0" xfId="0" applyNumberFormat="1" applyFont="1" applyBorder="1" applyAlignment="1">
      <alignment horizontal="left" vertical="top" wrapText="1"/>
    </xf>
    <xf numFmtId="0" fontId="0" fillId="33" borderId="2" xfId="0" applyBorder="1" applyAlignment="1">
      <alignment vertical="center" wrapText="1"/>
    </xf>
    <xf numFmtId="0" fontId="10" fillId="33" borderId="52" xfId="0" applyFont="1">
      <alignment vertical="top" wrapText="1"/>
    </xf>
    <xf numFmtId="0" fontId="0" fillId="33" borderId="3" xfId="0" applyBorder="1">
      <alignment vertical="top" wrapText="1"/>
    </xf>
    <xf numFmtId="0" fontId="0" fillId="33" borderId="4" xfId="0" applyBorder="1">
      <alignment vertical="top" wrapText="1"/>
    </xf>
    <xf numFmtId="0" fontId="0" fillId="33" borderId="4" xfId="0" applyBorder="1" applyAlignment="1">
      <alignment horizontal="center" vertical="top"/>
    </xf>
    <xf numFmtId="165" fontId="5" fillId="33" borderId="4" xfId="0" applyNumberFormat="1" applyFont="1" applyBorder="1" applyAlignment="1">
      <alignment horizontal="center" vertical="top" wrapText="1"/>
    </xf>
    <xf numFmtId="0" fontId="0" fillId="33" borderId="5" xfId="0" applyBorder="1">
      <alignment vertical="top" wrapText="1"/>
    </xf>
    <xf numFmtId="0" fontId="0" fillId="33" borderId="1" xfId="0" applyBorder="1" applyAlignment="1">
      <alignment horizontal="center" vertical="top"/>
    </xf>
    <xf numFmtId="0" fontId="0" fillId="33" borderId="1" xfId="0" applyBorder="1">
      <alignment vertical="top" wrapText="1"/>
    </xf>
    <xf numFmtId="165" fontId="5" fillId="33" borderId="1" xfId="0" applyNumberFormat="1" applyFont="1" applyBorder="1" applyAlignment="1">
      <alignment horizontal="center" vertical="top" wrapText="1"/>
    </xf>
    <xf numFmtId="0" fontId="0" fillId="33" borderId="6" xfId="0" applyBorder="1">
      <alignment vertical="top" wrapText="1"/>
    </xf>
    <xf numFmtId="0" fontId="0" fillId="33" borderId="7" xfId="0" applyBorder="1" applyAlignment="1">
      <alignment horizontal="center" vertical="top"/>
    </xf>
    <xf numFmtId="0" fontId="0" fillId="33" borderId="7" xfId="0" applyBorder="1">
      <alignment vertical="top" wrapText="1"/>
    </xf>
    <xf numFmtId="165" fontId="5" fillId="33" borderId="7" xfId="0" applyNumberFormat="1" applyFont="1" applyBorder="1" applyAlignment="1">
      <alignment horizontal="center" vertical="top" wrapText="1"/>
    </xf>
    <xf numFmtId="0" fontId="0" fillId="33" borderId="8" xfId="0" applyBorder="1">
      <alignment vertical="top" wrapText="1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0" fillId="33" borderId="12" xfId="0" applyBorder="1">
      <alignment vertical="top" wrapText="1"/>
    </xf>
    <xf numFmtId="0" fontId="0" fillId="33" borderId="14" xfId="0" applyBorder="1">
      <alignment vertical="top" wrapText="1"/>
    </xf>
    <xf numFmtId="0" fontId="0" fillId="33" borderId="8" xfId="0" applyBorder="1" applyAlignment="1">
      <alignment horizontal="center" vertical="top"/>
    </xf>
    <xf numFmtId="165" fontId="5" fillId="33" borderId="8" xfId="0" applyNumberFormat="1" applyFont="1" applyBorder="1" applyAlignment="1">
      <alignment horizontal="center" vertical="top" wrapText="1"/>
    </xf>
    <xf numFmtId="0" fontId="6" fillId="33" borderId="16" xfId="0" applyFont="1" applyBorder="1" applyAlignment="1">
      <alignment horizontal="left" vertical="top" wrapText="1"/>
    </xf>
    <xf numFmtId="0" fontId="0" fillId="33" borderId="13" xfId="0" applyBorder="1" applyAlignment="1">
      <alignment horizontal="center" vertical="top"/>
    </xf>
    <xf numFmtId="0" fontId="0" fillId="0" borderId="19" xfId="0" applyFill="1" applyBorder="1">
      <alignment vertical="top" wrapText="1"/>
    </xf>
    <xf numFmtId="0" fontId="0" fillId="0" borderId="17" xfId="0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left" vertical="top" wrapText="1"/>
    </xf>
    <xf numFmtId="0" fontId="0" fillId="0" borderId="21" xfId="0" applyFill="1" applyBorder="1">
      <alignment vertical="top" wrapText="1"/>
    </xf>
    <xf numFmtId="0" fontId="0" fillId="0" borderId="22" xfId="0" applyFill="1" applyBorder="1" applyAlignment="1">
      <alignment horizontal="center" vertical="top"/>
    </xf>
    <xf numFmtId="0" fontId="0" fillId="0" borderId="22" xfId="0" applyFill="1" applyBorder="1">
      <alignment vertical="top" wrapText="1"/>
    </xf>
    <xf numFmtId="165" fontId="5" fillId="0" borderId="22" xfId="0" applyNumberFormat="1" applyFont="1" applyFill="1" applyBorder="1" applyAlignment="1">
      <alignment horizontal="center" vertical="top" wrapText="1"/>
    </xf>
    <xf numFmtId="0" fontId="0" fillId="0" borderId="23" xfId="0" applyFill="1" applyBorder="1">
      <alignment vertical="top" wrapText="1"/>
    </xf>
    <xf numFmtId="0" fontId="0" fillId="0" borderId="24" xfId="0" applyFill="1" applyBorder="1" applyAlignment="1">
      <alignment horizontal="center" vertical="top"/>
    </xf>
    <xf numFmtId="0" fontId="0" fillId="0" borderId="24" xfId="0" applyFill="1" applyBorder="1">
      <alignment vertical="top" wrapText="1"/>
    </xf>
    <xf numFmtId="165" fontId="5" fillId="0" borderId="24" xfId="0" applyNumberFormat="1" applyFont="1" applyFill="1" applyBorder="1" applyAlignment="1">
      <alignment horizontal="center" vertical="top" wrapText="1"/>
    </xf>
    <xf numFmtId="0" fontId="0" fillId="33" borderId="52" xfId="0" applyAlignment="1">
      <alignment horizontal="left" vertical="top" wrapText="1"/>
    </xf>
    <xf numFmtId="0" fontId="0" fillId="33" borderId="26" xfId="0" applyBorder="1">
      <alignment vertical="top" wrapText="1"/>
    </xf>
    <xf numFmtId="0" fontId="6" fillId="33" borderId="9" xfId="0" applyFont="1" applyBorder="1" applyAlignment="1">
      <alignment horizontal="left" vertical="top" wrapText="1"/>
    </xf>
    <xf numFmtId="164" fontId="0" fillId="33" borderId="3" xfId="0" applyNumberFormat="1" applyBorder="1">
      <alignment vertical="top" wrapText="1"/>
    </xf>
    <xf numFmtId="164" fontId="10" fillId="33" borderId="3" xfId="0" applyNumberFormat="1" applyFont="1" applyBorder="1">
      <alignment vertical="top" wrapText="1"/>
    </xf>
    <xf numFmtId="0" fontId="0" fillId="0" borderId="17" xfId="0" applyFill="1" applyBorder="1">
      <alignment vertical="top" wrapText="1"/>
    </xf>
    <xf numFmtId="0" fontId="0" fillId="0" borderId="17" xfId="0" applyFill="1" applyBorder="1">
      <alignment vertical="top" wrapText="1"/>
    </xf>
    <xf numFmtId="164" fontId="0" fillId="33" borderId="52" xfId="0" applyNumberFormat="1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0" fillId="33" borderId="3" xfId="0" applyBorder="1">
      <alignment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0" fillId="0" borderId="35" xfId="0" applyFill="1" applyBorder="1" applyAlignment="1">
      <alignment vertical="center" wrapText="1"/>
    </xf>
    <xf numFmtId="164" fontId="0" fillId="33" borderId="58" xfId="0" applyNumberFormat="1" applyBorder="1">
      <alignment vertical="top" wrapText="1"/>
    </xf>
    <xf numFmtId="0" fontId="0" fillId="33" borderId="59" xfId="0" applyBorder="1">
      <alignment vertical="top" wrapText="1"/>
    </xf>
    <xf numFmtId="0" fontId="0" fillId="33" borderId="60" xfId="0" applyBorder="1">
      <alignment vertical="top" wrapText="1"/>
    </xf>
    <xf numFmtId="0" fontId="0" fillId="33" borderId="62" xfId="0" applyBorder="1">
      <alignment vertical="top" wrapText="1"/>
    </xf>
    <xf numFmtId="0" fontId="0" fillId="33" borderId="63" xfId="0" applyBorder="1">
      <alignment vertical="top" wrapText="1"/>
    </xf>
    <xf numFmtId="0" fontId="0" fillId="0" borderId="25" xfId="0" applyFill="1" applyBorder="1" applyAlignment="1">
      <alignment vertical="top" wrapText="1"/>
    </xf>
    <xf numFmtId="43" fontId="0" fillId="33" borderId="59" xfId="0" applyNumberFormat="1" applyBorder="1">
      <alignment vertical="top" wrapText="1"/>
    </xf>
    <xf numFmtId="0" fontId="0" fillId="0" borderId="17" xfId="0" applyFill="1" applyBorder="1">
      <alignment vertical="top" wrapText="1"/>
    </xf>
    <xf numFmtId="0" fontId="0" fillId="33" borderId="3" xfId="0" applyBorder="1">
      <alignment vertical="top" wrapText="1"/>
    </xf>
    <xf numFmtId="43" fontId="0" fillId="33" borderId="52" xfId="0" applyNumberFormat="1">
      <alignment vertical="top" wrapText="1"/>
    </xf>
    <xf numFmtId="0" fontId="0" fillId="33" borderId="3" xfId="0" applyBorder="1">
      <alignment vertical="top" wrapText="1"/>
    </xf>
    <xf numFmtId="0" fontId="0" fillId="33" borderId="64" xfId="0" applyBorder="1">
      <alignment vertical="top" wrapText="1"/>
    </xf>
    <xf numFmtId="0" fontId="0" fillId="33" borderId="65" xfId="0" applyBorder="1">
      <alignment vertical="top" wrapText="1"/>
    </xf>
    <xf numFmtId="0" fontId="0" fillId="33" borderId="66" xfId="0" applyBorder="1">
      <alignment vertical="top" wrapText="1"/>
    </xf>
    <xf numFmtId="0" fontId="0" fillId="33" borderId="67" xfId="0" applyBorder="1" applyAlignment="1">
      <alignment horizontal="center" vertical="top"/>
    </xf>
    <xf numFmtId="0" fontId="0" fillId="33" borderId="67" xfId="0" applyBorder="1">
      <alignment vertical="top" wrapText="1"/>
    </xf>
    <xf numFmtId="165" fontId="5" fillId="33" borderId="67" xfId="0" applyNumberFormat="1" applyFont="1" applyBorder="1" applyAlignment="1">
      <alignment horizontal="center" vertical="top" wrapText="1"/>
    </xf>
    <xf numFmtId="0" fontId="0" fillId="33" borderId="8" xfId="0" applyBorder="1" applyAlignment="1">
      <alignment vertical="top"/>
    </xf>
    <xf numFmtId="0" fontId="0" fillId="33" borderId="65" xfId="0" applyBorder="1" applyAlignment="1">
      <alignment horizontal="center" vertical="top"/>
    </xf>
    <xf numFmtId="165" fontId="5" fillId="33" borderId="65" xfId="0" applyNumberFormat="1" applyFont="1" applyBorder="1" applyAlignment="1">
      <alignment horizontal="center" vertical="top" wrapText="1"/>
    </xf>
    <xf numFmtId="0" fontId="3" fillId="33" borderId="10" xfId="0" applyFont="1" applyBorder="1" applyAlignment="1">
      <alignment horizontal="left" vertical="distributed" wrapText="1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33" borderId="3" xfId="0" applyBorder="1">
      <alignment vertical="top" wrapText="1"/>
    </xf>
    <xf numFmtId="0" fontId="35" fillId="33" borderId="4" xfId="0" applyFont="1" applyBorder="1" applyAlignment="1">
      <alignment horizontal="left" vertical="top" wrapText="1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33" borderId="0" xfId="0" applyBorder="1">
      <alignment vertical="top" wrapText="1"/>
    </xf>
    <xf numFmtId="0" fontId="0" fillId="0" borderId="78" xfId="0" applyFill="1" applyBorder="1" applyAlignment="1">
      <alignment horizontal="center" vertical="top" wrapText="1"/>
    </xf>
    <xf numFmtId="0" fontId="0" fillId="33" borderId="82" xfId="0" applyBorder="1">
      <alignment vertical="top" wrapText="1"/>
    </xf>
    <xf numFmtId="0" fontId="0" fillId="33" borderId="83" xfId="0" applyBorder="1">
      <alignment vertical="top" wrapText="1"/>
    </xf>
    <xf numFmtId="0" fontId="0" fillId="33" borderId="84" xfId="0" applyBorder="1">
      <alignment vertical="top" wrapText="1"/>
    </xf>
    <xf numFmtId="0" fontId="0" fillId="33" borderId="3" xfId="0" applyBorder="1">
      <alignment vertical="top" wrapText="1"/>
    </xf>
    <xf numFmtId="0" fontId="0" fillId="0" borderId="17" xfId="0" applyFill="1" applyBorder="1">
      <alignment vertical="top" wrapText="1"/>
    </xf>
    <xf numFmtId="0" fontId="0" fillId="33" borderId="90" xfId="0" applyBorder="1" applyAlignment="1">
      <alignment horizontal="left"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0" fillId="0" borderId="17" xfId="0" applyFill="1" applyBorder="1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8" fillId="33" borderId="0" xfId="0" applyFont="1" applyBorder="1" applyAlignment="1">
      <alignment horizontal="left" vertical="top" wrapText="1"/>
    </xf>
    <xf numFmtId="0" fontId="7" fillId="33" borderId="0" xfId="0" applyFont="1" applyBorder="1" applyAlignment="1">
      <alignment horizontal="right" vertical="top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3" fillId="33" borderId="29" xfId="0" applyFont="1" applyBorder="1" applyAlignment="1">
      <alignment horizontal="left" vertical="distributed"/>
    </xf>
    <xf numFmtId="0" fontId="3" fillId="33" borderId="30" xfId="0" applyFont="1" applyBorder="1" applyAlignment="1">
      <alignment horizontal="left" vertical="distributed"/>
    </xf>
    <xf numFmtId="0" fontId="3" fillId="33" borderId="31" xfId="0" applyFont="1" applyBorder="1" applyAlignment="1">
      <alignment horizontal="left" vertical="distributed"/>
    </xf>
    <xf numFmtId="0" fontId="3" fillId="2" borderId="0" xfId="0" applyFont="1" applyFill="1" applyBorder="1" applyAlignment="1">
      <alignment horizontal="center" vertical="distributed"/>
    </xf>
    <xf numFmtId="0" fontId="2" fillId="3" borderId="10" xfId="0" applyFont="1" applyFill="1" applyBorder="1" applyAlignment="1">
      <alignment horizontal="center" vertical="distributed"/>
    </xf>
    <xf numFmtId="0" fontId="2" fillId="3" borderId="11" xfId="0" applyFont="1" applyFill="1" applyBorder="1" applyAlignment="1">
      <alignment horizontal="center" vertical="distributed"/>
    </xf>
    <xf numFmtId="0" fontId="2" fillId="3" borderId="3" xfId="0" applyFont="1" applyFill="1" applyBorder="1" applyAlignment="1">
      <alignment horizontal="center" vertical="distributed"/>
    </xf>
    <xf numFmtId="0" fontId="0" fillId="33" borderId="28" xfId="0" applyBorder="1">
      <alignment vertical="top" wrapText="1"/>
    </xf>
    <xf numFmtId="0" fontId="0" fillId="33" borderId="15" xfId="0" applyBorder="1">
      <alignment vertical="top" wrapText="1"/>
    </xf>
    <xf numFmtId="0" fontId="0" fillId="33" borderId="32" xfId="0" applyBorder="1">
      <alignment vertical="top" wrapText="1"/>
    </xf>
    <xf numFmtId="0" fontId="0" fillId="33" borderId="10" xfId="0" applyBorder="1">
      <alignment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4" fillId="4" borderId="3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37" fillId="2" borderId="35" xfId="0" applyFont="1" applyFill="1" applyBorder="1" applyAlignment="1">
      <alignment horizontal="center" vertical="distributed" wrapText="1"/>
    </xf>
    <xf numFmtId="0" fontId="37" fillId="2" borderId="36" xfId="0" applyFont="1" applyFill="1" applyBorder="1" applyAlignment="1">
      <alignment horizontal="center" vertical="distributed" wrapText="1"/>
    </xf>
    <xf numFmtId="0" fontId="37" fillId="2" borderId="37" xfId="0" applyFont="1" applyFill="1" applyBorder="1" applyAlignment="1">
      <alignment horizontal="center" vertical="distributed" wrapText="1"/>
    </xf>
    <xf numFmtId="0" fontId="4" fillId="3" borderId="89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0" fontId="4" fillId="3" borderId="57" xfId="0" applyFont="1" applyFill="1" applyBorder="1" applyAlignment="1">
      <alignment horizontal="left"/>
    </xf>
    <xf numFmtId="0" fontId="0" fillId="0" borderId="35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4" fillId="37" borderId="34" xfId="0" applyFont="1" applyFill="1" applyBorder="1" applyAlignment="1">
      <alignment horizontal="left"/>
    </xf>
    <xf numFmtId="0" fontId="0" fillId="0" borderId="76" xfId="0" applyFill="1" applyBorder="1" applyAlignment="1">
      <alignment horizontal="center" vertical="top" wrapText="1"/>
    </xf>
    <xf numFmtId="0" fontId="0" fillId="0" borderId="77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6" fillId="33" borderId="27" xfId="0" applyFont="1" applyBorder="1" applyAlignment="1">
      <alignment horizontal="left" vertical="center" wrapText="1"/>
    </xf>
    <xf numFmtId="0" fontId="6" fillId="33" borderId="38" xfId="0" applyFont="1" applyBorder="1" applyAlignment="1">
      <alignment horizontal="left" vertical="center" wrapText="1"/>
    </xf>
    <xf numFmtId="0" fontId="4" fillId="37" borderId="39" xfId="0" applyFont="1" applyFill="1" applyBorder="1" applyAlignment="1">
      <alignment horizontal="left"/>
    </xf>
    <xf numFmtId="0" fontId="11" fillId="37" borderId="34" xfId="0" applyFont="1" applyFill="1" applyBorder="1" applyAlignment="1">
      <alignment horizontal="left"/>
    </xf>
    <xf numFmtId="0" fontId="11" fillId="37" borderId="40" xfId="0" applyFont="1" applyFill="1" applyBorder="1" applyAlignment="1">
      <alignment horizontal="left"/>
    </xf>
    <xf numFmtId="0" fontId="0" fillId="33" borderId="29" xfId="0" applyBorder="1">
      <alignment vertical="top" wrapText="1"/>
    </xf>
    <xf numFmtId="0" fontId="0" fillId="33" borderId="30" xfId="0" applyBorder="1">
      <alignment vertical="top" wrapText="1"/>
    </xf>
    <xf numFmtId="0" fontId="0" fillId="33" borderId="31" xfId="0" applyBorder="1">
      <alignment vertical="top" wrapText="1"/>
    </xf>
    <xf numFmtId="0" fontId="4" fillId="37" borderId="41" xfId="0" applyFont="1" applyFill="1" applyBorder="1" applyAlignment="1">
      <alignment horizontal="left"/>
    </xf>
    <xf numFmtId="0" fontId="4" fillId="37" borderId="0" xfId="0" applyFont="1" applyFill="1" applyBorder="1" applyAlignment="1">
      <alignment horizontal="left"/>
    </xf>
    <xf numFmtId="0" fontId="11" fillId="37" borderId="0" xfId="0" applyFont="1" applyFill="1" applyBorder="1" applyAlignment="1">
      <alignment horizontal="left"/>
    </xf>
    <xf numFmtId="0" fontId="11" fillId="37" borderId="42" xfId="0" applyFont="1" applyFill="1" applyBorder="1" applyAlignment="1">
      <alignment horizontal="left"/>
    </xf>
    <xf numFmtId="0" fontId="0" fillId="33" borderId="80" xfId="0" applyBorder="1" applyAlignment="1">
      <alignment horizontal="center" vertical="top" wrapText="1"/>
    </xf>
    <xf numFmtId="0" fontId="0" fillId="33" borderId="81" xfId="0" applyBorder="1" applyAlignment="1">
      <alignment horizontal="center" vertical="top" wrapText="1"/>
    </xf>
    <xf numFmtId="0" fontId="0" fillId="33" borderId="79" xfId="0" applyBorder="1" applyAlignment="1">
      <alignment horizontal="left" vertical="top" wrapText="1"/>
    </xf>
    <xf numFmtId="0" fontId="0" fillId="33" borderId="0" xfId="0" applyBorder="1" applyAlignment="1">
      <alignment horizontal="left" vertical="top" wrapText="1"/>
    </xf>
    <xf numFmtId="0" fontId="0" fillId="33" borderId="42" xfId="0" applyBorder="1" applyAlignment="1">
      <alignment horizontal="left" vertical="top" wrapText="1"/>
    </xf>
    <xf numFmtId="0" fontId="0" fillId="33" borderId="43" xfId="0" applyBorder="1">
      <alignment vertical="top" wrapText="1"/>
    </xf>
    <xf numFmtId="0" fontId="4" fillId="37" borderId="40" xfId="0" applyFont="1" applyFill="1" applyBorder="1" applyAlignment="1">
      <alignment horizontal="left"/>
    </xf>
    <xf numFmtId="0" fontId="0" fillId="33" borderId="71" xfId="0" applyBorder="1">
      <alignment vertical="top" wrapText="1"/>
    </xf>
    <xf numFmtId="0" fontId="0" fillId="33" borderId="72" xfId="0" applyBorder="1">
      <alignment vertical="top" wrapText="1"/>
    </xf>
    <xf numFmtId="0" fontId="0" fillId="33" borderId="73" xfId="0" applyBorder="1">
      <alignment vertical="top" wrapText="1"/>
    </xf>
    <xf numFmtId="0" fontId="0" fillId="33" borderId="44" xfId="0" applyBorder="1">
      <alignment vertical="top" wrapText="1"/>
    </xf>
    <xf numFmtId="0" fontId="4" fillId="37" borderId="69" xfId="0" applyFont="1" applyFill="1" applyBorder="1" applyAlignment="1">
      <alignment horizontal="left"/>
    </xf>
    <xf numFmtId="0" fontId="4" fillId="37" borderId="70" xfId="0" applyFont="1" applyFill="1" applyBorder="1" applyAlignment="1">
      <alignment horizontal="left"/>
    </xf>
    <xf numFmtId="0" fontId="0" fillId="33" borderId="86" xfId="0" applyBorder="1" applyAlignment="1">
      <alignment horizontal="left" vertical="top" wrapText="1"/>
    </xf>
    <xf numFmtId="0" fontId="0" fillId="33" borderId="87" xfId="0" applyBorder="1" applyAlignment="1">
      <alignment horizontal="left" vertical="top" wrapText="1"/>
    </xf>
    <xf numFmtId="0" fontId="0" fillId="33" borderId="88" xfId="0" applyBorder="1" applyAlignment="1">
      <alignment horizontal="left" vertical="top" wrapText="1"/>
    </xf>
    <xf numFmtId="0" fontId="0" fillId="33" borderId="68" xfId="0" applyBorder="1" applyAlignment="1">
      <alignment horizontal="left" vertical="top" wrapText="1"/>
    </xf>
    <xf numFmtId="0" fontId="0" fillId="33" borderId="16" xfId="0" applyBorder="1" applyAlignment="1">
      <alignment horizontal="left" vertical="top" wrapText="1"/>
    </xf>
    <xf numFmtId="0" fontId="36" fillId="33" borderId="75" xfId="0" applyFont="1" applyBorder="1" applyAlignment="1">
      <alignment horizontal="left" vertical="center" wrapText="1"/>
    </xf>
    <xf numFmtId="0" fontId="36" fillId="33" borderId="74" xfId="0" applyFont="1" applyBorder="1" applyAlignment="1">
      <alignment horizontal="left" vertical="center" wrapText="1"/>
    </xf>
    <xf numFmtId="0" fontId="0" fillId="33" borderId="85" xfId="0" applyBorder="1" applyAlignment="1">
      <alignment horizontal="left" vertical="top" wrapText="1"/>
    </xf>
    <xf numFmtId="0" fontId="0" fillId="33" borderId="38" xfId="0" applyBorder="1" applyAlignment="1">
      <alignment horizontal="left" vertical="top" wrapText="1"/>
    </xf>
    <xf numFmtId="164" fontId="0" fillId="33" borderId="75" xfId="0" applyNumberFormat="1" applyBorder="1" applyAlignment="1">
      <alignment horizontal="left" vertical="center" wrapText="1"/>
    </xf>
    <xf numFmtId="164" fontId="0" fillId="33" borderId="38" xfId="0" applyNumberFormat="1" applyBorder="1" applyAlignment="1">
      <alignment horizontal="left" vertical="center" wrapText="1"/>
    </xf>
    <xf numFmtId="0" fontId="4" fillId="37" borderId="92" xfId="0" applyFont="1" applyFill="1" applyBorder="1" applyAlignment="1">
      <alignment horizontal="left"/>
    </xf>
    <xf numFmtId="0" fontId="4" fillId="37" borderId="91" xfId="0" applyFont="1" applyFill="1" applyBorder="1" applyAlignment="1">
      <alignment horizontal="left"/>
    </xf>
    <xf numFmtId="164" fontId="0" fillId="33" borderId="16" xfId="0" applyNumberFormat="1" applyBorder="1" applyAlignment="1">
      <alignment horizontal="left" vertical="center" wrapText="1"/>
    </xf>
    <xf numFmtId="0" fontId="4" fillId="37" borderId="42" xfId="0" applyFont="1" applyFill="1" applyBorder="1" applyAlignment="1">
      <alignment horizontal="left"/>
    </xf>
    <xf numFmtId="0" fontId="0" fillId="33" borderId="61" xfId="0" applyBorder="1" applyAlignment="1">
      <alignment horizontal="left" vertical="top" wrapText="1"/>
    </xf>
    <xf numFmtId="0" fontId="0" fillId="33" borderId="56" xfId="0" applyBorder="1" applyAlignment="1">
      <alignment horizontal="left" vertical="top" wrapText="1"/>
    </xf>
    <xf numFmtId="0" fontId="0" fillId="33" borderId="57" xfId="0" applyBorder="1" applyAlignment="1">
      <alignment horizontal="left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0" hidden="1" customWidth="1"/>
    <col min="2" max="2" width="22.28515625" customWidth="1"/>
    <col min="3" max="3" width="60.28515625" customWidth="1"/>
    <col min="4" max="4" width="0.28515625" hidden="1" customWidth="1"/>
    <col min="5" max="5" width="7" hidden="1" customWidth="1"/>
    <col min="6" max="6" width="57.140625" customWidth="1"/>
  </cols>
  <sheetData>
    <row r="1" spans="1:6" x14ac:dyDescent="0.2">
      <c r="A1" s="101" t="s">
        <v>0</v>
      </c>
      <c r="B1" s="101"/>
      <c r="C1" s="99" t="s">
        <v>252</v>
      </c>
      <c r="D1" s="101" t="s">
        <v>1</v>
      </c>
      <c r="E1" s="101"/>
      <c r="F1" s="1" t="s">
        <v>2</v>
      </c>
    </row>
    <row r="2" spans="1:6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2</v>
      </c>
    </row>
    <row r="3" spans="1:6" ht="26.25" customHeight="1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6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6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6" ht="15.95" customHeight="1" x14ac:dyDescent="0.2">
      <c r="B6" s="2" t="s">
        <v>13</v>
      </c>
      <c r="C6" s="2" t="s">
        <v>14</v>
      </c>
      <c r="D6" s="109" t="s">
        <v>15</v>
      </c>
      <c r="E6" s="110"/>
      <c r="F6" s="111"/>
    </row>
    <row r="7" spans="1:6" ht="51" customHeight="1" x14ac:dyDescent="0.2">
      <c r="B7" s="3">
        <v>1</v>
      </c>
      <c r="C7" s="105" t="s">
        <v>16</v>
      </c>
      <c r="D7" s="106"/>
      <c r="E7" s="107"/>
      <c r="F7" t="s">
        <v>17</v>
      </c>
    </row>
    <row r="8" spans="1:6" ht="24" x14ac:dyDescent="0.2">
      <c r="B8" s="3">
        <v>2</v>
      </c>
      <c r="C8" s="102" t="s">
        <v>18</v>
      </c>
      <c r="D8" s="103"/>
      <c r="E8" s="104"/>
      <c r="F8" t="s">
        <v>19</v>
      </c>
    </row>
    <row r="9" spans="1:6" ht="24.75" customHeight="1" x14ac:dyDescent="0.2">
      <c r="B9" s="3">
        <v>3</v>
      </c>
      <c r="C9" s="22" t="s">
        <v>20</v>
      </c>
      <c r="D9" s="23"/>
      <c r="E9" s="24"/>
      <c r="F9" t="s">
        <v>21</v>
      </c>
    </row>
    <row r="10" spans="1:6" ht="81" customHeight="1" x14ac:dyDescent="0.2">
      <c r="B10" s="3">
        <v>4</v>
      </c>
      <c r="C10" s="81" t="s">
        <v>112</v>
      </c>
      <c r="D10" s="23"/>
      <c r="E10" s="24"/>
      <c r="F10" t="s">
        <v>23</v>
      </c>
    </row>
    <row r="11" spans="1:6" ht="36" x14ac:dyDescent="0.2">
      <c r="B11" s="3">
        <v>5</v>
      </c>
      <c r="C11" s="22" t="s">
        <v>24</v>
      </c>
      <c r="D11" s="23"/>
      <c r="E11" s="24"/>
      <c r="F11" t="s">
        <v>25</v>
      </c>
    </row>
    <row r="12" spans="1:6" ht="24" x14ac:dyDescent="0.2">
      <c r="B12" s="3">
        <v>6</v>
      </c>
      <c r="C12" s="54" t="s">
        <v>89</v>
      </c>
      <c r="D12" s="55"/>
      <c r="E12" s="56"/>
      <c r="F12" t="s">
        <v>90</v>
      </c>
    </row>
    <row r="13" spans="1:6" ht="24" x14ac:dyDescent="0.2">
      <c r="B13" s="3">
        <v>7</v>
      </c>
      <c r="C13" s="22" t="s">
        <v>75</v>
      </c>
      <c r="D13" s="23"/>
      <c r="E13" s="24"/>
      <c r="F13" t="s">
        <v>113</v>
      </c>
    </row>
    <row r="14" spans="1:6" x14ac:dyDescent="0.2">
      <c r="C14" s="45"/>
      <c r="D14" s="45"/>
      <c r="E14" s="45"/>
    </row>
  </sheetData>
  <mergeCells count="15">
    <mergeCell ref="A1:B1"/>
    <mergeCell ref="D1:E1"/>
    <mergeCell ref="A2:B2"/>
    <mergeCell ref="D2:E2"/>
    <mergeCell ref="A4:B4"/>
    <mergeCell ref="C4:E4"/>
    <mergeCell ref="F2:F3"/>
    <mergeCell ref="A3:B3"/>
    <mergeCell ref="C3:E3"/>
    <mergeCell ref="C8:E8"/>
    <mergeCell ref="C7:E7"/>
    <mergeCell ref="F4:F5"/>
    <mergeCell ref="A5:B5"/>
    <mergeCell ref="C5:E5"/>
    <mergeCell ref="D6:F6"/>
  </mergeCells>
  <phoneticPr fontId="6" type="noConversion"/>
  <hyperlinks>
    <hyperlink ref="C4" r:id="rId1" display="mailto:press@nanocad.ru?subject=toNANOCAD" xr:uid="{00000000-0004-0000-0000-000000000000}"/>
    <hyperlink ref="F4" location="Содержание!A1" display="Содержание!A1" xr:uid="{00000000-0004-0000-0000-000001000000}"/>
    <hyperlink ref="B7" location="'ARCHICAD SSA'!F4" display="'ARCHICAD SSA'!F4" xr:uid="{00000000-0004-0000-0000-000002000000}"/>
    <hyperlink ref="C7" location="'ARCHICAD SSA'!F4" display="'ARCHICAD SSA'!F4" xr:uid="{00000000-0004-0000-0000-000003000000}"/>
    <hyperlink ref="B8" location="'ARCHICAD'!F4" display="'ARCHICAD'!F4" xr:uid="{00000000-0004-0000-0000-000004000000}"/>
    <hyperlink ref="C8" location="'ARCHICAD'!F4" display="'ARCHICAD'!F4" xr:uid="{00000000-0004-0000-0000-000005000000}"/>
    <hyperlink ref="C9" location="'ARCHICАD Star(T) Edition'!F4" display="'ARCHICАD Star(T) Edition'!F4" xr:uid="{00000000-0004-0000-0000-000006000000}"/>
    <hyperlink ref="C10" location="'Приложения к ARCHICAD'!F4" display="'Приложения к ARCHICAD'!F4" xr:uid="{00000000-0004-0000-0000-000007000000}"/>
    <hyperlink ref="C11" location="'Artlantis R и S'!F4" display="'Artlantis R и S'!F4" xr:uid="{00000000-0004-0000-0000-000008000000}"/>
    <hyperlink ref="C13:E13" location="Комплектующие!R1C1" display="Комплектующие" xr:uid="{00000000-0004-0000-0000-000009000000}"/>
    <hyperlink ref="B9" location="'ARCHICAD SSA'!F4" display="'ARCHICAD SSA'!F4" xr:uid="{00000000-0004-0000-0000-00000A000000}"/>
    <hyperlink ref="B11" location="'ARCHICAD SSA'!F4" display="'ARCHICAD SSA'!F4" xr:uid="{00000000-0004-0000-0000-00000B000000}"/>
    <hyperlink ref="B13" location="'ARCHICAD SSA'!F4" display="'ARCHICAD SSA'!F4" xr:uid="{00000000-0004-0000-0000-00000C000000}"/>
    <hyperlink ref="B10" location="'ARCHICAD'!F4" display="'ARCHICAD'!F4" xr:uid="{00000000-0004-0000-0000-00000D000000}"/>
    <hyperlink ref="B12" location="'ARCHICAD'!F4" display="'ARCHICAD'!F4" xr:uid="{00000000-0004-0000-0000-00000E000000}"/>
    <hyperlink ref="C12" location="BIMcloud!Заголовки_для_печати" display="BIMcloud" xr:uid="{00000000-0004-0000-0000-00000F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5.28515625" customWidth="1"/>
    <col min="2" max="2" width="29.28515625" bestFit="1" customWidth="1"/>
    <col min="3" max="3" width="61.42578125" customWidth="1"/>
    <col min="4" max="4" width="14.28515625" customWidth="1"/>
    <col min="5" max="5" width="4.28515625" customWidth="1"/>
    <col min="6" max="6" width="25.28515625" customWidth="1"/>
    <col min="7" max="7" width="11.5703125" bestFit="1" customWidth="1"/>
    <col min="8" max="10" width="13.140625" bestFit="1" customWidth="1"/>
    <col min="12" max="12" width="12" customWidth="1"/>
    <col min="15" max="15" width="12.85546875" customWidth="1"/>
    <col min="17" max="17" width="11.5703125" bestFit="1" customWidth="1"/>
  </cols>
  <sheetData>
    <row r="1" spans="1:17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17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16</v>
      </c>
    </row>
    <row r="3" spans="1:17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17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17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17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17" ht="25.5" customHeight="1" x14ac:dyDescent="0.2">
      <c r="B7" s="115" t="s">
        <v>17</v>
      </c>
      <c r="C7" s="116"/>
      <c r="D7" s="116"/>
      <c r="E7" s="116"/>
      <c r="F7" s="117"/>
    </row>
    <row r="8" spans="1:17" ht="12.75" x14ac:dyDescent="0.2">
      <c r="A8" s="118" t="s">
        <v>30</v>
      </c>
      <c r="B8" s="118"/>
      <c r="C8" s="118" t="s">
        <v>32</v>
      </c>
      <c r="D8" s="118"/>
      <c r="E8" s="118"/>
      <c r="F8" s="118"/>
    </row>
    <row r="9" spans="1:17" ht="12.75" customHeight="1" x14ac:dyDescent="0.2">
      <c r="B9" s="112" t="s">
        <v>33</v>
      </c>
      <c r="C9" s="113"/>
      <c r="D9" s="113"/>
      <c r="E9" s="113"/>
      <c r="F9" s="114"/>
    </row>
    <row r="10" spans="1:17" ht="12.75" customHeight="1" x14ac:dyDescent="0.2">
      <c r="B10" s="115" t="s">
        <v>37</v>
      </c>
      <c r="C10" s="116"/>
      <c r="D10" s="116"/>
      <c r="E10" s="116"/>
      <c r="F10" s="117"/>
    </row>
    <row r="11" spans="1:17" ht="12.75" customHeight="1" x14ac:dyDescent="0.2">
      <c r="B11" s="115" t="s">
        <v>131</v>
      </c>
      <c r="C11" s="116"/>
      <c r="D11" s="116"/>
      <c r="E11" s="116"/>
      <c r="F11" s="117"/>
      <c r="H11" s="62"/>
      <c r="I11" s="67"/>
      <c r="J11" s="67"/>
    </row>
    <row r="12" spans="1:17" ht="51" customHeight="1" thickBot="1" x14ac:dyDescent="0.25">
      <c r="A12" s="10">
        <v>1</v>
      </c>
      <c r="B12" s="11" t="s">
        <v>34</v>
      </c>
      <c r="C12" s="10" t="s">
        <v>121</v>
      </c>
      <c r="D12" s="12">
        <v>48091</v>
      </c>
      <c r="E12" s="10" t="s">
        <v>35</v>
      </c>
      <c r="F12" s="85" t="s">
        <v>122</v>
      </c>
      <c r="G12" s="61"/>
    </row>
    <row r="13" spans="1:17" ht="15.75" x14ac:dyDescent="0.2">
      <c r="A13" s="25"/>
      <c r="B13" s="30"/>
      <c r="C13" s="126" t="s">
        <v>98</v>
      </c>
      <c r="D13" s="126"/>
      <c r="E13" s="126"/>
      <c r="F13" s="127"/>
      <c r="G13" s="58"/>
    </row>
    <row r="14" spans="1:17" ht="41.25" customHeight="1" x14ac:dyDescent="0.2">
      <c r="A14" s="31"/>
      <c r="B14" s="124" t="s">
        <v>255</v>
      </c>
      <c r="C14" s="124"/>
      <c r="D14" s="124"/>
      <c r="E14" s="124"/>
      <c r="F14" s="125"/>
      <c r="G14" s="58"/>
    </row>
    <row r="15" spans="1:17" ht="12.75" x14ac:dyDescent="0.2">
      <c r="A15" s="121" t="s">
        <v>39</v>
      </c>
      <c r="B15" s="119"/>
      <c r="C15" s="122" t="s">
        <v>83</v>
      </c>
      <c r="D15" s="122"/>
      <c r="E15" s="122"/>
      <c r="F15" s="123"/>
      <c r="G15" s="58"/>
      <c r="Q15" s="52"/>
    </row>
    <row r="16" spans="1:17" ht="12.75" customHeight="1" x14ac:dyDescent="0.2">
      <c r="A16" s="31"/>
      <c r="B16" s="124" t="s">
        <v>40</v>
      </c>
      <c r="C16" s="124"/>
      <c r="D16" s="124"/>
      <c r="E16" s="124"/>
      <c r="F16" s="125"/>
      <c r="G16" s="58"/>
    </row>
    <row r="17" spans="1:17" ht="26.25" customHeight="1" x14ac:dyDescent="0.2">
      <c r="A17" s="31">
        <v>1</v>
      </c>
      <c r="B17" s="32" t="s">
        <v>123</v>
      </c>
      <c r="C17" s="51" t="s">
        <v>124</v>
      </c>
      <c r="D17" s="33">
        <v>241670</v>
      </c>
      <c r="E17" s="50" t="s">
        <v>35</v>
      </c>
      <c r="F17" s="128" t="s">
        <v>114</v>
      </c>
      <c r="G17" s="58"/>
    </row>
    <row r="18" spans="1:17" ht="24" x14ac:dyDescent="0.2">
      <c r="A18" s="31">
        <v>2</v>
      </c>
      <c r="B18" s="32" t="s">
        <v>248</v>
      </c>
      <c r="C18" s="98" t="s">
        <v>249</v>
      </c>
      <c r="D18" s="33">
        <v>241670</v>
      </c>
      <c r="E18" s="98" t="s">
        <v>35</v>
      </c>
      <c r="F18" s="128"/>
      <c r="G18" s="96"/>
    </row>
    <row r="19" spans="1:17" ht="24" x14ac:dyDescent="0.2">
      <c r="A19" s="31">
        <v>3</v>
      </c>
      <c r="B19" s="32" t="s">
        <v>125</v>
      </c>
      <c r="C19" s="51" t="s">
        <v>126</v>
      </c>
      <c r="D19" s="33">
        <v>681509</v>
      </c>
      <c r="E19" s="50" t="s">
        <v>35</v>
      </c>
      <c r="F19" s="129"/>
      <c r="G19" s="58"/>
      <c r="H19" s="70"/>
      <c r="Q19" s="52"/>
    </row>
    <row r="20" spans="1:17" ht="24" x14ac:dyDescent="0.2">
      <c r="A20" s="31">
        <v>4</v>
      </c>
      <c r="B20" s="32" t="s">
        <v>127</v>
      </c>
      <c r="C20" s="51" t="s">
        <v>128</v>
      </c>
      <c r="D20" s="33">
        <v>1087515</v>
      </c>
      <c r="E20" s="50" t="s">
        <v>35</v>
      </c>
      <c r="F20" s="129"/>
      <c r="G20" s="9"/>
      <c r="H20" s="63"/>
      <c r="I20" s="63"/>
      <c r="J20" s="63"/>
    </row>
    <row r="21" spans="1:17" ht="24" x14ac:dyDescent="0.2">
      <c r="A21" s="31">
        <v>5</v>
      </c>
      <c r="B21" s="32" t="s">
        <v>129</v>
      </c>
      <c r="C21" s="51" t="s">
        <v>130</v>
      </c>
      <c r="D21" s="33">
        <v>1933360</v>
      </c>
      <c r="E21" s="50" t="s">
        <v>35</v>
      </c>
      <c r="F21" s="129"/>
      <c r="G21" s="9"/>
    </row>
    <row r="22" spans="1:17" ht="12.75" x14ac:dyDescent="0.2">
      <c r="A22" s="121" t="s">
        <v>41</v>
      </c>
      <c r="B22" s="119"/>
      <c r="C22" s="119" t="s">
        <v>42</v>
      </c>
      <c r="D22" s="119"/>
      <c r="E22" s="119"/>
      <c r="F22" s="120"/>
      <c r="G22" s="9"/>
    </row>
    <row r="23" spans="1:17" ht="12.75" customHeight="1" x14ac:dyDescent="0.2">
      <c r="A23" s="31"/>
      <c r="B23" s="124" t="s">
        <v>43</v>
      </c>
      <c r="C23" s="124"/>
      <c r="D23" s="124"/>
      <c r="E23" s="124"/>
      <c r="F23" s="125"/>
      <c r="G23" s="9"/>
      <c r="H23" s="52"/>
    </row>
    <row r="24" spans="1:17" ht="24.75" customHeight="1" x14ac:dyDescent="0.2">
      <c r="A24" s="34" t="s">
        <v>2</v>
      </c>
      <c r="B24" s="32" t="s">
        <v>2</v>
      </c>
      <c r="C24" s="51" t="s">
        <v>132</v>
      </c>
      <c r="D24" s="35" t="s">
        <v>44</v>
      </c>
      <c r="E24" s="50" t="s">
        <v>2</v>
      </c>
      <c r="F24" s="36" t="s">
        <v>45</v>
      </c>
      <c r="G24" s="9"/>
      <c r="H24" s="52"/>
      <c r="I24" s="52"/>
    </row>
    <row r="25" spans="1:17" ht="12.75" x14ac:dyDescent="0.2">
      <c r="A25" s="121" t="s">
        <v>46</v>
      </c>
      <c r="B25" s="119"/>
      <c r="C25" s="119" t="s">
        <v>133</v>
      </c>
      <c r="D25" s="119"/>
      <c r="E25" s="119"/>
      <c r="F25" s="120"/>
      <c r="G25" s="9"/>
    </row>
    <row r="26" spans="1:17" ht="12.75" customHeight="1" x14ac:dyDescent="0.2">
      <c r="A26" s="31"/>
      <c r="B26" s="124" t="s">
        <v>47</v>
      </c>
      <c r="C26" s="124"/>
      <c r="D26" s="124"/>
      <c r="E26" s="124"/>
      <c r="F26" s="125"/>
      <c r="G26" s="9"/>
    </row>
    <row r="27" spans="1:17" ht="12.75" customHeight="1" x14ac:dyDescent="0.2">
      <c r="A27" s="31"/>
      <c r="B27" s="124" t="s">
        <v>48</v>
      </c>
      <c r="C27" s="124"/>
      <c r="D27" s="124"/>
      <c r="E27" s="124"/>
      <c r="F27" s="125"/>
      <c r="G27" s="9"/>
    </row>
    <row r="28" spans="1:17" ht="12.75" x14ac:dyDescent="0.2">
      <c r="A28" s="121" t="s">
        <v>49</v>
      </c>
      <c r="B28" s="119"/>
      <c r="C28" s="119" t="s">
        <v>134</v>
      </c>
      <c r="D28" s="119"/>
      <c r="E28" s="119"/>
      <c r="F28" s="120"/>
      <c r="G28" s="9"/>
    </row>
    <row r="29" spans="1:17" ht="28.5" customHeight="1" x14ac:dyDescent="0.2">
      <c r="A29" s="31">
        <v>1</v>
      </c>
      <c r="B29" s="32" t="s">
        <v>137</v>
      </c>
      <c r="C29" s="51" t="s">
        <v>242</v>
      </c>
      <c r="D29" s="33">
        <v>55055</v>
      </c>
      <c r="E29" s="50" t="s">
        <v>35</v>
      </c>
      <c r="F29" s="83" t="s">
        <v>114</v>
      </c>
      <c r="G29" s="9"/>
    </row>
    <row r="30" spans="1:17" ht="12.75" x14ac:dyDescent="0.2">
      <c r="A30" s="121" t="s">
        <v>50</v>
      </c>
      <c r="B30" s="119"/>
      <c r="C30" s="119" t="s">
        <v>135</v>
      </c>
      <c r="D30" s="119"/>
      <c r="E30" s="119"/>
      <c r="F30" s="120"/>
      <c r="G30" s="9"/>
    </row>
    <row r="31" spans="1:17" ht="28.5" customHeight="1" x14ac:dyDescent="0.2">
      <c r="A31" s="31">
        <v>1</v>
      </c>
      <c r="B31" s="32" t="s">
        <v>138</v>
      </c>
      <c r="C31" s="51" t="s">
        <v>243</v>
      </c>
      <c r="D31" s="33">
        <v>82583</v>
      </c>
      <c r="E31" s="50" t="s">
        <v>35</v>
      </c>
      <c r="F31" s="83" t="s">
        <v>114</v>
      </c>
      <c r="G31" s="9"/>
    </row>
    <row r="32" spans="1:17" ht="12.75" x14ac:dyDescent="0.2">
      <c r="A32" s="121" t="s">
        <v>51</v>
      </c>
      <c r="B32" s="119"/>
      <c r="C32" s="119" t="s">
        <v>142</v>
      </c>
      <c r="D32" s="119"/>
      <c r="E32" s="119"/>
      <c r="F32" s="120"/>
      <c r="G32" s="9"/>
    </row>
    <row r="33" spans="1:7" ht="24.75" customHeight="1" x14ac:dyDescent="0.2">
      <c r="A33" s="31">
        <v>1</v>
      </c>
      <c r="B33" s="32" t="s">
        <v>139</v>
      </c>
      <c r="C33" s="51" t="s">
        <v>136</v>
      </c>
      <c r="D33" s="33">
        <v>110110</v>
      </c>
      <c r="E33" s="50" t="s">
        <v>35</v>
      </c>
      <c r="F33" s="83" t="s">
        <v>114</v>
      </c>
      <c r="G33" s="9"/>
    </row>
    <row r="34" spans="1:7" ht="12.75" x14ac:dyDescent="0.2">
      <c r="A34" s="121" t="s">
        <v>52</v>
      </c>
      <c r="B34" s="119"/>
      <c r="C34" s="119" t="s">
        <v>80</v>
      </c>
      <c r="D34" s="119"/>
      <c r="E34" s="119"/>
      <c r="F34" s="120"/>
      <c r="G34" s="9"/>
    </row>
    <row r="35" spans="1:7" ht="24" x14ac:dyDescent="0.2">
      <c r="A35" s="31">
        <v>1</v>
      </c>
      <c r="B35" s="32" t="s">
        <v>140</v>
      </c>
      <c r="C35" s="68" t="s">
        <v>143</v>
      </c>
      <c r="D35" s="33">
        <v>116992</v>
      </c>
      <c r="E35" s="50" t="s">
        <v>35</v>
      </c>
      <c r="F35" s="129" t="s">
        <v>114</v>
      </c>
      <c r="G35" s="9"/>
    </row>
    <row r="36" spans="1:7" ht="36.75" thickBot="1" x14ac:dyDescent="0.25">
      <c r="A36" s="37">
        <v>2</v>
      </c>
      <c r="B36" s="38" t="s">
        <v>141</v>
      </c>
      <c r="C36" s="39" t="s">
        <v>144</v>
      </c>
      <c r="D36" s="40">
        <v>175488</v>
      </c>
      <c r="E36" s="39" t="s">
        <v>35</v>
      </c>
      <c r="F36" s="130"/>
      <c r="G36" s="9"/>
    </row>
    <row r="37" spans="1:7" x14ac:dyDescent="0.2">
      <c r="B37" s="21"/>
      <c r="C37" s="21"/>
      <c r="D37" s="21"/>
      <c r="E37" s="21"/>
      <c r="F37" s="21"/>
    </row>
    <row r="38" spans="1:7" x14ac:dyDescent="0.2">
      <c r="A38" s="78"/>
    </row>
  </sheetData>
  <mergeCells count="41">
    <mergeCell ref="F35:F36"/>
    <mergeCell ref="A32:B32"/>
    <mergeCell ref="C32:F32"/>
    <mergeCell ref="A34:B34"/>
    <mergeCell ref="C34:F34"/>
    <mergeCell ref="B26:F26"/>
    <mergeCell ref="B27:F27"/>
    <mergeCell ref="A28:B28"/>
    <mergeCell ref="C28:F28"/>
    <mergeCell ref="A30:B30"/>
    <mergeCell ref="C30:F30"/>
    <mergeCell ref="B11:F11"/>
    <mergeCell ref="C25:F25"/>
    <mergeCell ref="A15:B15"/>
    <mergeCell ref="C15:F15"/>
    <mergeCell ref="B16:F16"/>
    <mergeCell ref="C13:F13"/>
    <mergeCell ref="B14:F14"/>
    <mergeCell ref="F17:F21"/>
    <mergeCell ref="A22:B22"/>
    <mergeCell ref="C22:F22"/>
    <mergeCell ref="B23:F23"/>
    <mergeCell ref="A25:B25"/>
    <mergeCell ref="B10:F10"/>
    <mergeCell ref="C5:E5"/>
    <mergeCell ref="D6:E6"/>
    <mergeCell ref="B7:F7"/>
    <mergeCell ref="A8:B8"/>
    <mergeCell ref="C8:F8"/>
    <mergeCell ref="A4:B4"/>
    <mergeCell ref="C4:E4"/>
    <mergeCell ref="F4:F5"/>
    <mergeCell ref="A5:B5"/>
    <mergeCell ref="B9:F9"/>
    <mergeCell ref="A1:B1"/>
    <mergeCell ref="D1:E1"/>
    <mergeCell ref="A2:B2"/>
    <mergeCell ref="D2:E2"/>
    <mergeCell ref="F2:F3"/>
    <mergeCell ref="A3:B3"/>
    <mergeCell ref="C3:E3"/>
  </mergeCells>
  <phoneticPr fontId="6" type="noConversion"/>
  <hyperlinks>
    <hyperlink ref="C4" r:id="rId1" display="mailto:press@nanocad.ru?subject=toNANOCAD" xr:uid="{00000000-0004-0000-0100-000000000000}"/>
    <hyperlink ref="F4" location="Содержание!A1" display="Содержание!A1" xr:uid="{00000000-0004-0000-01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25.5703125" bestFit="1" customWidth="1"/>
    <col min="3" max="3" width="72.85546875" customWidth="1"/>
    <col min="4" max="4" width="14.28515625" customWidth="1"/>
    <col min="5" max="5" width="4.7109375" customWidth="1"/>
    <col min="6" max="6" width="41.140625" customWidth="1"/>
    <col min="7" max="8" width="13.140625" bestFit="1" customWidth="1"/>
  </cols>
  <sheetData>
    <row r="1" spans="1:8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8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18</v>
      </c>
    </row>
    <row r="3" spans="1:8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8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8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8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8" ht="12.75" customHeight="1" x14ac:dyDescent="0.2">
      <c r="B7" s="115" t="s">
        <v>19</v>
      </c>
      <c r="C7" s="116"/>
      <c r="D7" s="116"/>
      <c r="E7" s="116"/>
      <c r="F7" s="117"/>
    </row>
    <row r="8" spans="1:8" ht="13.5" thickBot="1" x14ac:dyDescent="0.25">
      <c r="A8" s="140"/>
      <c r="B8" s="140"/>
      <c r="C8" s="140" t="s">
        <v>153</v>
      </c>
      <c r="D8" s="140"/>
      <c r="E8" s="140"/>
      <c r="F8" s="140"/>
    </row>
    <row r="9" spans="1:8" ht="14.25" customHeight="1" x14ac:dyDescent="0.2">
      <c r="A9" s="141"/>
      <c r="B9" s="142"/>
      <c r="C9" s="126" t="s">
        <v>98</v>
      </c>
      <c r="D9" s="126"/>
      <c r="E9" s="126"/>
      <c r="F9" s="127"/>
      <c r="G9" s="9"/>
    </row>
    <row r="10" spans="1:8" ht="36.75" customHeight="1" x14ac:dyDescent="0.2">
      <c r="A10" s="89"/>
      <c r="B10" s="143" t="s">
        <v>253</v>
      </c>
      <c r="C10" s="143"/>
      <c r="D10" s="143"/>
      <c r="E10" s="143"/>
      <c r="F10" s="144"/>
      <c r="G10" s="84"/>
    </row>
    <row r="11" spans="1:8" ht="12.75" x14ac:dyDescent="0.2">
      <c r="A11" s="121" t="s">
        <v>31</v>
      </c>
      <c r="B11" s="119"/>
      <c r="C11" s="119" t="s">
        <v>84</v>
      </c>
      <c r="D11" s="119"/>
      <c r="E11" s="119"/>
      <c r="F11" s="120"/>
      <c r="G11" s="9"/>
    </row>
    <row r="12" spans="1:8" ht="15" customHeight="1" x14ac:dyDescent="0.2">
      <c r="A12" s="31">
        <v>1</v>
      </c>
      <c r="B12" s="32" t="s">
        <v>145</v>
      </c>
      <c r="C12" s="86" t="s">
        <v>146</v>
      </c>
      <c r="D12" s="33">
        <v>275275</v>
      </c>
      <c r="E12" s="86" t="s">
        <v>35</v>
      </c>
      <c r="F12" s="128" t="s">
        <v>116</v>
      </c>
      <c r="G12" s="9"/>
    </row>
    <row r="13" spans="1:8" ht="15" customHeight="1" x14ac:dyDescent="0.2">
      <c r="A13" s="31">
        <v>2</v>
      </c>
      <c r="B13" s="32" t="s">
        <v>246</v>
      </c>
      <c r="C13" s="98" t="s">
        <v>247</v>
      </c>
      <c r="D13" s="33">
        <v>275275</v>
      </c>
      <c r="E13" s="98" t="s">
        <v>35</v>
      </c>
      <c r="F13" s="128"/>
      <c r="G13" s="97"/>
    </row>
    <row r="14" spans="1:8" ht="17.25" customHeight="1" x14ac:dyDescent="0.2">
      <c r="A14" s="31">
        <v>3</v>
      </c>
      <c r="B14" s="32" t="s">
        <v>147</v>
      </c>
      <c r="C14" s="86" t="s">
        <v>148</v>
      </c>
      <c r="D14" s="33">
        <v>776276</v>
      </c>
      <c r="E14" s="86" t="s">
        <v>35</v>
      </c>
      <c r="F14" s="129"/>
      <c r="G14" s="9"/>
    </row>
    <row r="15" spans="1:8" ht="16.5" customHeight="1" x14ac:dyDescent="0.2">
      <c r="A15" s="31">
        <v>4</v>
      </c>
      <c r="B15" s="32" t="s">
        <v>149</v>
      </c>
      <c r="C15" s="86" t="s">
        <v>150</v>
      </c>
      <c r="D15" s="33">
        <v>1238738</v>
      </c>
      <c r="E15" s="86" t="s">
        <v>35</v>
      </c>
      <c r="F15" s="129"/>
      <c r="G15" s="9"/>
      <c r="H15" s="70"/>
    </row>
    <row r="16" spans="1:8" ht="15" customHeight="1" x14ac:dyDescent="0.2">
      <c r="A16" s="31">
        <v>5</v>
      </c>
      <c r="B16" s="32" t="s">
        <v>151</v>
      </c>
      <c r="C16" s="86" t="s">
        <v>152</v>
      </c>
      <c r="D16" s="33">
        <v>2202200</v>
      </c>
      <c r="E16" s="86" t="s">
        <v>35</v>
      </c>
      <c r="F16" s="129"/>
      <c r="G16" s="9"/>
    </row>
    <row r="17" spans="1:8" ht="12.75" x14ac:dyDescent="0.2">
      <c r="A17" s="121" t="s">
        <v>53</v>
      </c>
      <c r="B17" s="119"/>
      <c r="C17" s="119" t="s">
        <v>42</v>
      </c>
      <c r="D17" s="119"/>
      <c r="E17" s="119"/>
      <c r="F17" s="120"/>
      <c r="G17" s="9"/>
    </row>
    <row r="18" spans="1:8" ht="12.75" customHeight="1" x14ac:dyDescent="0.2">
      <c r="A18" s="31"/>
      <c r="B18" s="124" t="s">
        <v>43</v>
      </c>
      <c r="C18" s="124"/>
      <c r="D18" s="124"/>
      <c r="E18" s="124"/>
      <c r="F18" s="125"/>
      <c r="G18" s="9"/>
    </row>
    <row r="19" spans="1:8" ht="15" customHeight="1" x14ac:dyDescent="0.2">
      <c r="A19" s="34" t="s">
        <v>2</v>
      </c>
      <c r="B19" s="32" t="s">
        <v>2</v>
      </c>
      <c r="C19" s="86" t="s">
        <v>166</v>
      </c>
      <c r="D19" s="35" t="s">
        <v>44</v>
      </c>
      <c r="E19" s="86" t="s">
        <v>2</v>
      </c>
      <c r="F19" s="36" t="s">
        <v>45</v>
      </c>
      <c r="G19" s="9"/>
    </row>
    <row r="20" spans="1:8" ht="12.75" x14ac:dyDescent="0.2">
      <c r="A20" s="121" t="s">
        <v>36</v>
      </c>
      <c r="B20" s="119"/>
      <c r="C20" s="119" t="s">
        <v>154</v>
      </c>
      <c r="D20" s="119"/>
      <c r="E20" s="119"/>
      <c r="F20" s="120"/>
      <c r="G20" s="9"/>
    </row>
    <row r="21" spans="1:8" ht="12.75" customHeight="1" x14ac:dyDescent="0.2">
      <c r="A21" s="31"/>
      <c r="B21" s="124" t="s">
        <v>48</v>
      </c>
      <c r="C21" s="124"/>
      <c r="D21" s="124"/>
      <c r="E21" s="124"/>
      <c r="F21" s="125"/>
      <c r="G21" s="9"/>
    </row>
    <row r="22" spans="1:8" ht="12.75" x14ac:dyDescent="0.2">
      <c r="A22" s="121" t="s">
        <v>54</v>
      </c>
      <c r="B22" s="119"/>
      <c r="C22" s="119" t="s">
        <v>155</v>
      </c>
      <c r="D22" s="119"/>
      <c r="E22" s="119"/>
      <c r="F22" s="120"/>
      <c r="G22" s="9"/>
    </row>
    <row r="23" spans="1:8" ht="36" customHeight="1" x14ac:dyDescent="0.2">
      <c r="A23" s="31">
        <v>1</v>
      </c>
      <c r="B23" s="32" t="s">
        <v>157</v>
      </c>
      <c r="C23" s="86" t="s">
        <v>167</v>
      </c>
      <c r="D23" s="33">
        <v>68819</v>
      </c>
      <c r="E23" s="86" t="s">
        <v>35</v>
      </c>
      <c r="F23" s="87"/>
      <c r="G23" s="9"/>
    </row>
    <row r="24" spans="1:8" ht="12.75" x14ac:dyDescent="0.2">
      <c r="A24" s="121" t="s">
        <v>55</v>
      </c>
      <c r="B24" s="119"/>
      <c r="C24" s="119" t="s">
        <v>88</v>
      </c>
      <c r="D24" s="119"/>
      <c r="E24" s="119"/>
      <c r="F24" s="120"/>
      <c r="G24" s="9"/>
    </row>
    <row r="25" spans="1:8" ht="27" customHeight="1" x14ac:dyDescent="0.2">
      <c r="A25" s="31">
        <v>1</v>
      </c>
      <c r="B25" s="32" t="s">
        <v>158</v>
      </c>
      <c r="C25" s="86" t="s">
        <v>165</v>
      </c>
      <c r="D25" s="33">
        <v>103228</v>
      </c>
      <c r="E25" s="86" t="s">
        <v>35</v>
      </c>
      <c r="F25" s="87"/>
      <c r="G25" s="9"/>
    </row>
    <row r="26" spans="1:8" ht="12.75" x14ac:dyDescent="0.2">
      <c r="A26" s="121" t="s">
        <v>56</v>
      </c>
      <c r="B26" s="119"/>
      <c r="C26" s="119" t="s">
        <v>156</v>
      </c>
      <c r="D26" s="119"/>
      <c r="E26" s="119"/>
      <c r="F26" s="120"/>
      <c r="G26" s="9"/>
    </row>
    <row r="27" spans="1:8" ht="36.75" customHeight="1" x14ac:dyDescent="0.2">
      <c r="A27" s="31">
        <v>1</v>
      </c>
      <c r="B27" s="32" t="s">
        <v>159</v>
      </c>
      <c r="C27" s="86" t="s">
        <v>164</v>
      </c>
      <c r="D27" s="33">
        <v>137638</v>
      </c>
      <c r="E27" s="86" t="s">
        <v>35</v>
      </c>
      <c r="F27" s="87" t="s">
        <v>117</v>
      </c>
      <c r="G27" s="48"/>
      <c r="H27" s="52"/>
    </row>
    <row r="28" spans="1:8" ht="12.75" x14ac:dyDescent="0.2">
      <c r="A28" s="121" t="s">
        <v>57</v>
      </c>
      <c r="B28" s="119"/>
      <c r="C28" s="119" t="s">
        <v>81</v>
      </c>
      <c r="D28" s="119"/>
      <c r="E28" s="119"/>
      <c r="F28" s="120"/>
      <c r="G28" s="9"/>
      <c r="H28" s="52"/>
    </row>
    <row r="29" spans="1:8" ht="24" x14ac:dyDescent="0.2">
      <c r="A29" s="31">
        <v>1</v>
      </c>
      <c r="B29" s="32" t="s">
        <v>160</v>
      </c>
      <c r="C29" s="86" t="s">
        <v>162</v>
      </c>
      <c r="D29" s="33">
        <v>137638</v>
      </c>
      <c r="E29" s="86" t="s">
        <v>35</v>
      </c>
      <c r="F29" s="129"/>
      <c r="G29" s="9"/>
    </row>
    <row r="30" spans="1:8" ht="27" customHeight="1" x14ac:dyDescent="0.2">
      <c r="A30" s="31">
        <v>2</v>
      </c>
      <c r="B30" s="32" t="s">
        <v>161</v>
      </c>
      <c r="C30" s="86" t="s">
        <v>163</v>
      </c>
      <c r="D30" s="33">
        <v>206456</v>
      </c>
      <c r="E30" s="86" t="s">
        <v>35</v>
      </c>
      <c r="F30" s="129"/>
      <c r="G30" s="9"/>
    </row>
    <row r="31" spans="1:8" ht="12.75" x14ac:dyDescent="0.2">
      <c r="A31" s="121" t="s">
        <v>57</v>
      </c>
      <c r="B31" s="119"/>
      <c r="C31" s="119" t="s">
        <v>177</v>
      </c>
      <c r="D31" s="119"/>
      <c r="E31" s="119"/>
      <c r="F31" s="120"/>
      <c r="G31" s="9"/>
    </row>
    <row r="32" spans="1:8" ht="25.5" customHeight="1" x14ac:dyDescent="0.2">
      <c r="A32" s="31">
        <v>1</v>
      </c>
      <c r="B32" s="32" t="s">
        <v>168</v>
      </c>
      <c r="C32" s="94" t="s">
        <v>176</v>
      </c>
      <c r="D32" s="33">
        <v>11583</v>
      </c>
      <c r="E32" s="94" t="s">
        <v>35</v>
      </c>
      <c r="F32" s="131" t="s">
        <v>172</v>
      </c>
      <c r="G32" s="93"/>
    </row>
    <row r="33" spans="1:7" ht="24" customHeight="1" x14ac:dyDescent="0.2">
      <c r="A33" s="31">
        <v>2</v>
      </c>
      <c r="B33" s="32" t="s">
        <v>169</v>
      </c>
      <c r="C33" s="86" t="s">
        <v>173</v>
      </c>
      <c r="D33" s="33">
        <v>32318</v>
      </c>
      <c r="E33" s="86" t="s">
        <v>35</v>
      </c>
      <c r="F33" s="132"/>
      <c r="G33" s="9"/>
    </row>
    <row r="34" spans="1:7" ht="24" x14ac:dyDescent="0.2">
      <c r="A34" s="31">
        <v>3</v>
      </c>
      <c r="B34" s="32" t="s">
        <v>170</v>
      </c>
      <c r="C34" s="86" t="s">
        <v>174</v>
      </c>
      <c r="D34" s="33">
        <v>57629</v>
      </c>
      <c r="E34" s="86" t="s">
        <v>35</v>
      </c>
      <c r="F34" s="132"/>
      <c r="G34" s="9"/>
    </row>
    <row r="35" spans="1:7" ht="24" x14ac:dyDescent="0.2">
      <c r="A35" s="31">
        <v>4</v>
      </c>
      <c r="B35" s="32" t="s">
        <v>171</v>
      </c>
      <c r="C35" s="86" t="s">
        <v>175</v>
      </c>
      <c r="D35" s="33">
        <v>92235</v>
      </c>
      <c r="E35" s="86" t="s">
        <v>35</v>
      </c>
      <c r="F35" s="133"/>
      <c r="G35" s="9"/>
    </row>
    <row r="36" spans="1:7" ht="12.75" x14ac:dyDescent="0.2">
      <c r="A36" s="121" t="s">
        <v>79</v>
      </c>
      <c r="B36" s="119"/>
      <c r="C36" s="119" t="s">
        <v>183</v>
      </c>
      <c r="D36" s="119"/>
      <c r="E36" s="119"/>
      <c r="F36" s="120"/>
      <c r="G36" s="93"/>
    </row>
    <row r="37" spans="1:7" ht="24" x14ac:dyDescent="0.2">
      <c r="A37" s="31">
        <v>1</v>
      </c>
      <c r="B37" s="32" t="s">
        <v>189</v>
      </c>
      <c r="C37" s="94" t="s">
        <v>185</v>
      </c>
      <c r="D37" s="33">
        <v>11583</v>
      </c>
      <c r="E37" s="94" t="s">
        <v>35</v>
      </c>
      <c r="F37" s="131" t="s">
        <v>245</v>
      </c>
      <c r="G37" s="93"/>
    </row>
    <row r="38" spans="1:7" ht="24" x14ac:dyDescent="0.2">
      <c r="A38" s="31">
        <v>2</v>
      </c>
      <c r="B38" s="32" t="s">
        <v>190</v>
      </c>
      <c r="C38" s="94" t="s">
        <v>186</v>
      </c>
      <c r="D38" s="33">
        <v>32318</v>
      </c>
      <c r="E38" s="94" t="s">
        <v>35</v>
      </c>
      <c r="F38" s="132"/>
      <c r="G38" s="93"/>
    </row>
    <row r="39" spans="1:7" ht="24" x14ac:dyDescent="0.2">
      <c r="A39" s="31">
        <v>3</v>
      </c>
      <c r="B39" s="32" t="s">
        <v>191</v>
      </c>
      <c r="C39" s="94" t="s">
        <v>187</v>
      </c>
      <c r="D39" s="33">
        <v>57629</v>
      </c>
      <c r="E39" s="94" t="s">
        <v>35</v>
      </c>
      <c r="F39" s="132"/>
      <c r="G39" s="93"/>
    </row>
    <row r="40" spans="1:7" ht="24" x14ac:dyDescent="0.2">
      <c r="A40" s="31">
        <v>4</v>
      </c>
      <c r="B40" s="32" t="s">
        <v>192</v>
      </c>
      <c r="C40" s="94" t="s">
        <v>188</v>
      </c>
      <c r="D40" s="33">
        <v>92235</v>
      </c>
      <c r="E40" s="94" t="s">
        <v>35</v>
      </c>
      <c r="F40" s="133"/>
      <c r="G40" s="93"/>
    </row>
    <row r="41" spans="1:7" ht="12.75" customHeight="1" x14ac:dyDescent="0.2">
      <c r="A41" s="121" t="s">
        <v>184</v>
      </c>
      <c r="B41" s="119"/>
      <c r="C41" s="134" t="s">
        <v>178</v>
      </c>
      <c r="D41" s="135"/>
      <c r="E41" s="135"/>
      <c r="F41" s="136"/>
      <c r="G41" s="9"/>
    </row>
    <row r="42" spans="1:7" ht="33.75" customHeight="1" x14ac:dyDescent="0.2">
      <c r="A42" s="31">
        <v>1</v>
      </c>
      <c r="B42" s="32" t="s">
        <v>179</v>
      </c>
      <c r="C42" s="86" t="s">
        <v>181</v>
      </c>
      <c r="D42" s="33">
        <v>2717</v>
      </c>
      <c r="E42" s="86" t="s">
        <v>35</v>
      </c>
      <c r="F42" s="137" t="s">
        <v>115</v>
      </c>
      <c r="G42" s="9"/>
    </row>
    <row r="43" spans="1:7" ht="31.5" customHeight="1" x14ac:dyDescent="0.2">
      <c r="A43" s="41">
        <v>2</v>
      </c>
      <c r="B43" s="42" t="s">
        <v>180</v>
      </c>
      <c r="C43" s="43" t="s">
        <v>182</v>
      </c>
      <c r="D43" s="44">
        <v>2717</v>
      </c>
      <c r="E43" s="43" t="s">
        <v>35</v>
      </c>
      <c r="F43" s="138"/>
      <c r="G43" s="9"/>
    </row>
    <row r="44" spans="1:7" ht="12.75" thickBot="1" x14ac:dyDescent="0.25">
      <c r="A44" s="72"/>
      <c r="B44" s="73"/>
      <c r="C44" s="73"/>
      <c r="D44" s="73"/>
      <c r="E44" s="73"/>
      <c r="F44" s="139"/>
      <c r="G44" s="64"/>
    </row>
    <row r="45" spans="1:7" x14ac:dyDescent="0.2">
      <c r="A45" s="63"/>
      <c r="B45" s="63"/>
      <c r="C45" s="63"/>
      <c r="D45" s="63"/>
      <c r="E45" s="63"/>
      <c r="F45" s="63"/>
    </row>
    <row r="46" spans="1:7" x14ac:dyDescent="0.2">
      <c r="A46" s="78"/>
    </row>
  </sheetData>
  <mergeCells count="46">
    <mergeCell ref="F12:F16"/>
    <mergeCell ref="B21:F21"/>
    <mergeCell ref="A31:B31"/>
    <mergeCell ref="C31:F31"/>
    <mergeCell ref="A26:B26"/>
    <mergeCell ref="C26:F26"/>
    <mergeCell ref="A22:B22"/>
    <mergeCell ref="C22:F22"/>
    <mergeCell ref="A24:B24"/>
    <mergeCell ref="C24:F24"/>
    <mergeCell ref="B18:F18"/>
    <mergeCell ref="A20:B20"/>
    <mergeCell ref="C20:F20"/>
    <mergeCell ref="A28:B28"/>
    <mergeCell ref="C28:F28"/>
    <mergeCell ref="A11:B11"/>
    <mergeCell ref="C11:F11"/>
    <mergeCell ref="C9:F9"/>
    <mergeCell ref="A9:B9"/>
    <mergeCell ref="B10:F10"/>
    <mergeCell ref="A1:B1"/>
    <mergeCell ref="D1:E1"/>
    <mergeCell ref="A2:B2"/>
    <mergeCell ref="D2:E2"/>
    <mergeCell ref="B7:F7"/>
    <mergeCell ref="F42:F44"/>
    <mergeCell ref="F2:F3"/>
    <mergeCell ref="A3:B3"/>
    <mergeCell ref="C3:E3"/>
    <mergeCell ref="D6:E6"/>
    <mergeCell ref="A4:B4"/>
    <mergeCell ref="C4:E4"/>
    <mergeCell ref="F4:F5"/>
    <mergeCell ref="A5:B5"/>
    <mergeCell ref="C5:E5"/>
    <mergeCell ref="A17:B17"/>
    <mergeCell ref="C17:F17"/>
    <mergeCell ref="A8:B8"/>
    <mergeCell ref="C8:F8"/>
    <mergeCell ref="F29:F30"/>
    <mergeCell ref="F32:F35"/>
    <mergeCell ref="A36:B36"/>
    <mergeCell ref="C36:F36"/>
    <mergeCell ref="A41:B41"/>
    <mergeCell ref="C41:F41"/>
    <mergeCell ref="F37:F40"/>
  </mergeCells>
  <phoneticPr fontId="6" type="noConversion"/>
  <hyperlinks>
    <hyperlink ref="C4" r:id="rId1" display="mailto:press@nanocad.ru?subject=toNANOCAD" xr:uid="{00000000-0004-0000-0300-000000000000}"/>
    <hyperlink ref="F4" location="Содержание!A1" display="Содержание!A1" xr:uid="{00000000-0004-0000-03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28" bestFit="1" customWidth="1"/>
    <col min="3" max="3" width="66.42578125" customWidth="1"/>
    <col min="4" max="4" width="14.28515625" customWidth="1"/>
    <col min="5" max="5" width="4.7109375" customWidth="1"/>
    <col min="6" max="6" width="38.140625" customWidth="1"/>
  </cols>
  <sheetData>
    <row r="1" spans="1:7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7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20</v>
      </c>
    </row>
    <row r="3" spans="1:7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7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7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7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7" ht="12.75" customHeight="1" x14ac:dyDescent="0.2">
      <c r="B7" s="115" t="s">
        <v>21</v>
      </c>
      <c r="C7" s="116"/>
      <c r="D7" s="116"/>
      <c r="E7" s="116"/>
      <c r="F7" s="117"/>
    </row>
    <row r="8" spans="1:7" ht="12.75" x14ac:dyDescent="0.2">
      <c r="A8" s="140"/>
      <c r="B8" s="140"/>
      <c r="C8" s="148" t="s">
        <v>99</v>
      </c>
      <c r="D8" s="148"/>
      <c r="E8" s="148"/>
      <c r="F8" s="148"/>
    </row>
    <row r="9" spans="1:7" ht="12.75" customHeight="1" x14ac:dyDescent="0.2">
      <c r="B9" s="112" t="s">
        <v>58</v>
      </c>
      <c r="C9" s="113"/>
      <c r="D9" s="113"/>
      <c r="E9" s="113"/>
      <c r="F9" s="114"/>
    </row>
    <row r="10" spans="1:7" ht="16.5" customHeight="1" thickBot="1" x14ac:dyDescent="0.25">
      <c r="A10" s="10"/>
      <c r="B10" s="150" t="s">
        <v>254</v>
      </c>
      <c r="C10" s="151"/>
      <c r="D10" s="151"/>
      <c r="E10" s="151"/>
      <c r="F10" s="152"/>
    </row>
    <row r="11" spans="1:7" ht="16.5" customHeight="1" x14ac:dyDescent="0.2">
      <c r="A11" s="157"/>
      <c r="B11" s="158"/>
      <c r="C11" s="126" t="s">
        <v>98</v>
      </c>
      <c r="D11" s="126"/>
      <c r="E11" s="126"/>
      <c r="F11" s="127"/>
      <c r="G11" s="9"/>
    </row>
    <row r="12" spans="1:7" ht="37.5" customHeight="1" x14ac:dyDescent="0.2">
      <c r="A12" s="65"/>
      <c r="B12" s="159" t="s">
        <v>260</v>
      </c>
      <c r="C12" s="160"/>
      <c r="D12" s="160"/>
      <c r="E12" s="160"/>
      <c r="F12" s="161"/>
      <c r="G12" s="84"/>
    </row>
    <row r="13" spans="1:7" ht="12.75" x14ac:dyDescent="0.2">
      <c r="A13" s="153" t="s">
        <v>31</v>
      </c>
      <c r="B13" s="154"/>
      <c r="C13" s="155" t="s">
        <v>82</v>
      </c>
      <c r="D13" s="155"/>
      <c r="E13" s="155"/>
      <c r="F13" s="156"/>
      <c r="G13" s="9"/>
    </row>
    <row r="14" spans="1:7" ht="36" customHeight="1" x14ac:dyDescent="0.2">
      <c r="A14" s="26">
        <v>1</v>
      </c>
      <c r="B14" s="27" t="s">
        <v>101</v>
      </c>
      <c r="C14" s="21" t="s">
        <v>102</v>
      </c>
      <c r="D14" s="28">
        <v>137638</v>
      </c>
      <c r="E14" s="21" t="s">
        <v>35</v>
      </c>
      <c r="F14" s="29"/>
      <c r="G14" s="9"/>
    </row>
    <row r="15" spans="1:7" ht="12.75" x14ac:dyDescent="0.2">
      <c r="A15" s="147" t="s">
        <v>36</v>
      </c>
      <c r="B15" s="140"/>
      <c r="C15" s="148" t="s">
        <v>100</v>
      </c>
      <c r="D15" s="148"/>
      <c r="E15" s="148"/>
      <c r="F15" s="149"/>
      <c r="G15" s="9"/>
    </row>
    <row r="16" spans="1:7" ht="24" x14ac:dyDescent="0.2">
      <c r="A16" s="13">
        <v>1</v>
      </c>
      <c r="B16" s="14" t="s">
        <v>104</v>
      </c>
      <c r="C16" s="15" t="s">
        <v>103</v>
      </c>
      <c r="D16" s="16">
        <v>51614</v>
      </c>
      <c r="E16" s="15" t="s">
        <v>35</v>
      </c>
      <c r="F16" s="145"/>
      <c r="G16" s="9"/>
    </row>
    <row r="17" spans="1:7" ht="27" customHeight="1" thickBot="1" x14ac:dyDescent="0.25">
      <c r="A17" s="17">
        <v>2</v>
      </c>
      <c r="B17" s="18" t="s">
        <v>105</v>
      </c>
      <c r="C17" s="19" t="s">
        <v>106</v>
      </c>
      <c r="D17" s="20">
        <v>68819</v>
      </c>
      <c r="E17" s="19" t="s">
        <v>35</v>
      </c>
      <c r="F17" s="146"/>
      <c r="G17" s="9"/>
    </row>
    <row r="18" spans="1:7" x14ac:dyDescent="0.2">
      <c r="A18" s="21"/>
      <c r="B18" s="21"/>
      <c r="C18" s="21"/>
      <c r="D18" s="21"/>
      <c r="E18" s="21"/>
      <c r="F18" s="21"/>
    </row>
    <row r="19" spans="1:7" x14ac:dyDescent="0.2">
      <c r="A19" s="78"/>
    </row>
  </sheetData>
  <mergeCells count="26">
    <mergeCell ref="A11:B11"/>
    <mergeCell ref="B12:F12"/>
    <mergeCell ref="C11:F11"/>
    <mergeCell ref="A1:B1"/>
    <mergeCell ref="D1:E1"/>
    <mergeCell ref="A2:B2"/>
    <mergeCell ref="D2:E2"/>
    <mergeCell ref="F2:F3"/>
    <mergeCell ref="A3:B3"/>
    <mergeCell ref="C3:E3"/>
    <mergeCell ref="F16:F17"/>
    <mergeCell ref="D6:E6"/>
    <mergeCell ref="A4:B4"/>
    <mergeCell ref="C4:E4"/>
    <mergeCell ref="F4:F5"/>
    <mergeCell ref="A5:B5"/>
    <mergeCell ref="C5:E5"/>
    <mergeCell ref="A15:B15"/>
    <mergeCell ref="C15:F15"/>
    <mergeCell ref="B7:F7"/>
    <mergeCell ref="A8:B8"/>
    <mergeCell ref="C8:F8"/>
    <mergeCell ref="B9:F9"/>
    <mergeCell ref="B10:F10"/>
    <mergeCell ref="A13:B13"/>
    <mergeCell ref="C13:F13"/>
  </mergeCells>
  <phoneticPr fontId="6" type="noConversion"/>
  <hyperlinks>
    <hyperlink ref="C4" r:id="rId1" display="mailto:press@nanocad.ru?subject=toNANOCAD" xr:uid="{00000000-0004-0000-0400-000000000000}"/>
    <hyperlink ref="F4" location="Содержание!A1" display="Содержание!A1" xr:uid="{00000000-0004-0000-04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8" max="9" width="10.5703125" bestFit="1" customWidth="1"/>
  </cols>
  <sheetData>
    <row r="1" spans="1:7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7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22</v>
      </c>
    </row>
    <row r="3" spans="1:7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7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7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7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7" ht="12.75" customHeight="1" x14ac:dyDescent="0.2">
      <c r="B7" s="115" t="s">
        <v>23</v>
      </c>
      <c r="C7" s="116"/>
      <c r="D7" s="116"/>
      <c r="E7" s="116"/>
      <c r="F7" s="117"/>
    </row>
    <row r="8" spans="1:7" ht="12.75" x14ac:dyDescent="0.2">
      <c r="A8" s="118" t="s">
        <v>30</v>
      </c>
      <c r="B8" s="118"/>
      <c r="C8" s="118" t="s">
        <v>59</v>
      </c>
      <c r="D8" s="118"/>
      <c r="E8" s="118"/>
      <c r="F8" s="118"/>
    </row>
    <row r="9" spans="1:7" ht="25.5" customHeight="1" x14ac:dyDescent="0.2">
      <c r="B9" s="112" t="s">
        <v>60</v>
      </c>
      <c r="C9" s="113"/>
      <c r="D9" s="113"/>
      <c r="E9" s="113"/>
      <c r="F9" s="114"/>
    </row>
    <row r="10" spans="1:7" ht="12.75" customHeight="1" thickBot="1" x14ac:dyDescent="0.25">
      <c r="A10" s="10"/>
      <c r="B10" s="150" t="s">
        <v>256</v>
      </c>
      <c r="C10" s="151"/>
      <c r="D10" s="151"/>
      <c r="E10" s="151"/>
      <c r="F10" s="152"/>
    </row>
    <row r="11" spans="1:7" ht="19.5" customHeight="1" x14ac:dyDescent="0.2">
      <c r="A11" s="90"/>
      <c r="B11" s="91"/>
      <c r="C11" s="126" t="s">
        <v>98</v>
      </c>
      <c r="D11" s="126"/>
      <c r="E11" s="126"/>
      <c r="F11" s="127"/>
      <c r="G11" s="9"/>
    </row>
    <row r="12" spans="1:7" ht="13.5" customHeight="1" x14ac:dyDescent="0.2">
      <c r="A12" s="65"/>
      <c r="B12" s="159" t="s">
        <v>69</v>
      </c>
      <c r="C12" s="160"/>
      <c r="D12" s="160"/>
      <c r="E12" s="160"/>
      <c r="F12" s="161"/>
      <c r="G12" s="84"/>
    </row>
    <row r="13" spans="1:7" ht="12.75" x14ac:dyDescent="0.2">
      <c r="A13" s="147" t="s">
        <v>31</v>
      </c>
      <c r="B13" s="140"/>
      <c r="C13" s="168" t="s">
        <v>108</v>
      </c>
      <c r="D13" s="168"/>
      <c r="E13" s="168"/>
      <c r="F13" s="169"/>
      <c r="G13" s="71"/>
    </row>
    <row r="14" spans="1:7" ht="26.25" customHeight="1" thickBot="1" x14ac:dyDescent="0.25">
      <c r="A14" s="74"/>
      <c r="B14" s="170" t="s">
        <v>109</v>
      </c>
      <c r="C14" s="171"/>
      <c r="D14" s="171"/>
      <c r="E14" s="171"/>
      <c r="F14" s="172"/>
      <c r="G14" s="71"/>
    </row>
    <row r="15" spans="1:7" ht="37.5" customHeight="1" x14ac:dyDescent="0.2">
      <c r="A15" s="46">
        <v>1</v>
      </c>
      <c r="B15" s="75" t="s">
        <v>201</v>
      </c>
      <c r="C15" s="76" t="s">
        <v>205</v>
      </c>
      <c r="D15" s="77">
        <v>139425</v>
      </c>
      <c r="E15" s="76" t="s">
        <v>35</v>
      </c>
      <c r="F15" s="173" t="s">
        <v>111</v>
      </c>
      <c r="G15" s="71"/>
    </row>
    <row r="16" spans="1:7" ht="37.5" customHeight="1" x14ac:dyDescent="0.2">
      <c r="A16" s="13">
        <v>2</v>
      </c>
      <c r="B16" s="14" t="s">
        <v>202</v>
      </c>
      <c r="C16" s="21" t="s">
        <v>206</v>
      </c>
      <c r="D16" s="16">
        <v>139425</v>
      </c>
      <c r="E16" s="15" t="s">
        <v>35</v>
      </c>
      <c r="F16" s="174"/>
      <c r="G16" s="71"/>
    </row>
    <row r="17" spans="1:7" ht="50.25" customHeight="1" x14ac:dyDescent="0.2">
      <c r="A17" s="13">
        <v>3</v>
      </c>
      <c r="B17" s="14" t="s">
        <v>235</v>
      </c>
      <c r="C17" s="21" t="s">
        <v>207</v>
      </c>
      <c r="D17" s="28">
        <v>55770</v>
      </c>
      <c r="E17" s="15" t="s">
        <v>35</v>
      </c>
      <c r="F17" s="95" t="s">
        <v>239</v>
      </c>
      <c r="G17" s="93"/>
    </row>
    <row r="18" spans="1:7" ht="24" customHeight="1" x14ac:dyDescent="0.2">
      <c r="A18" s="13">
        <v>4</v>
      </c>
      <c r="B18" s="27" t="s">
        <v>203</v>
      </c>
      <c r="C18" s="21" t="s">
        <v>240</v>
      </c>
      <c r="D18" s="28">
        <v>2717</v>
      </c>
      <c r="E18" s="21" t="s">
        <v>35</v>
      </c>
      <c r="F18" s="175" t="s">
        <v>110</v>
      </c>
      <c r="G18" s="71"/>
    </row>
    <row r="19" spans="1:7" ht="24" x14ac:dyDescent="0.2">
      <c r="A19" s="13">
        <v>5</v>
      </c>
      <c r="B19" s="14" t="s">
        <v>204</v>
      </c>
      <c r="C19" s="15" t="s">
        <v>241</v>
      </c>
      <c r="D19" s="16">
        <v>12870</v>
      </c>
      <c r="E19" s="15" t="s">
        <v>35</v>
      </c>
      <c r="F19" s="176"/>
      <c r="G19" s="71"/>
    </row>
    <row r="20" spans="1:7" ht="12.75" x14ac:dyDescent="0.2">
      <c r="A20" s="147" t="s">
        <v>36</v>
      </c>
      <c r="B20" s="140"/>
      <c r="C20" s="168" t="s">
        <v>85</v>
      </c>
      <c r="D20" s="168"/>
      <c r="E20" s="168"/>
      <c r="F20" s="169"/>
      <c r="G20" s="71"/>
    </row>
    <row r="21" spans="1:7" ht="12.75" customHeight="1" thickBot="1" x14ac:dyDescent="0.25">
      <c r="A21" s="74"/>
      <c r="B21" s="164" t="s">
        <v>61</v>
      </c>
      <c r="C21" s="165"/>
      <c r="D21" s="165"/>
      <c r="E21" s="165"/>
      <c r="F21" s="166"/>
      <c r="G21" s="71"/>
    </row>
    <row r="22" spans="1:7" ht="24" customHeight="1" x14ac:dyDescent="0.2">
      <c r="A22" s="46">
        <v>1</v>
      </c>
      <c r="B22" s="75" t="s">
        <v>193</v>
      </c>
      <c r="C22" s="76" t="s">
        <v>197</v>
      </c>
      <c r="D22" s="77">
        <v>35393</v>
      </c>
      <c r="E22" s="76" t="s">
        <v>35</v>
      </c>
      <c r="F22" s="92"/>
      <c r="G22" s="71"/>
    </row>
    <row r="23" spans="1:7" ht="24" x14ac:dyDescent="0.2">
      <c r="A23" s="13">
        <v>2</v>
      </c>
      <c r="B23" s="14" t="s">
        <v>194</v>
      </c>
      <c r="C23" s="15" t="s">
        <v>198</v>
      </c>
      <c r="D23" s="16">
        <v>35393</v>
      </c>
      <c r="E23" s="15" t="s">
        <v>35</v>
      </c>
      <c r="F23" s="92" t="s">
        <v>118</v>
      </c>
      <c r="G23" s="71"/>
    </row>
    <row r="24" spans="1:7" ht="48" x14ac:dyDescent="0.2">
      <c r="A24" s="13">
        <v>3</v>
      </c>
      <c r="B24" s="14" t="s">
        <v>236</v>
      </c>
      <c r="C24" s="15" t="s">
        <v>208</v>
      </c>
      <c r="D24" s="16">
        <v>11297</v>
      </c>
      <c r="E24" s="15" t="s">
        <v>35</v>
      </c>
      <c r="F24" s="95" t="s">
        <v>238</v>
      </c>
      <c r="G24" s="93"/>
    </row>
    <row r="25" spans="1:7" ht="24" x14ac:dyDescent="0.2">
      <c r="A25" s="13">
        <v>4</v>
      </c>
      <c r="B25" s="14" t="s">
        <v>72</v>
      </c>
      <c r="C25" s="15" t="s">
        <v>107</v>
      </c>
      <c r="D25" s="16">
        <v>35393</v>
      </c>
      <c r="E25" s="15" t="s">
        <v>35</v>
      </c>
      <c r="F25" s="92"/>
      <c r="G25" s="71"/>
    </row>
    <row r="26" spans="1:7" ht="24" x14ac:dyDescent="0.2">
      <c r="A26" s="13">
        <v>5</v>
      </c>
      <c r="B26" s="14" t="s">
        <v>195</v>
      </c>
      <c r="C26" s="15" t="s">
        <v>199</v>
      </c>
      <c r="D26" s="16">
        <v>28314</v>
      </c>
      <c r="E26" s="15" t="s">
        <v>35</v>
      </c>
      <c r="F26" s="177" t="s">
        <v>119</v>
      </c>
      <c r="G26" s="71"/>
    </row>
    <row r="27" spans="1:7" ht="24.75" thickBot="1" x14ac:dyDescent="0.25">
      <c r="A27" s="17">
        <v>6</v>
      </c>
      <c r="B27" s="18" t="s">
        <v>196</v>
      </c>
      <c r="C27" s="19" t="s">
        <v>200</v>
      </c>
      <c r="D27" s="20">
        <v>28314</v>
      </c>
      <c r="E27" s="19" t="s">
        <v>35</v>
      </c>
      <c r="F27" s="178"/>
      <c r="G27" s="71"/>
    </row>
    <row r="28" spans="1:7" ht="12.75" x14ac:dyDescent="0.2">
      <c r="A28" s="147" t="s">
        <v>86</v>
      </c>
      <c r="B28" s="140"/>
      <c r="C28" s="140" t="s">
        <v>62</v>
      </c>
      <c r="D28" s="140"/>
      <c r="E28" s="140"/>
      <c r="F28" s="163"/>
      <c r="G28" s="9"/>
    </row>
    <row r="29" spans="1:7" ht="25.5" customHeight="1" x14ac:dyDescent="0.2">
      <c r="A29" s="13"/>
      <c r="B29" s="112" t="s">
        <v>63</v>
      </c>
      <c r="C29" s="113"/>
      <c r="D29" s="113"/>
      <c r="E29" s="113"/>
      <c r="F29" s="162"/>
      <c r="G29" s="9"/>
    </row>
    <row r="30" spans="1:7" ht="25.5" customHeight="1" x14ac:dyDescent="0.2">
      <c r="A30" s="13"/>
      <c r="B30" s="115" t="s">
        <v>64</v>
      </c>
      <c r="C30" s="116"/>
      <c r="D30" s="116"/>
      <c r="E30" s="116"/>
      <c r="F30" s="167"/>
      <c r="G30" s="9"/>
    </row>
    <row r="31" spans="1:7" ht="12.75" x14ac:dyDescent="0.2">
      <c r="A31" s="147" t="s">
        <v>70</v>
      </c>
      <c r="B31" s="140"/>
      <c r="C31" s="140" t="s">
        <v>87</v>
      </c>
      <c r="D31" s="140"/>
      <c r="E31" s="140"/>
      <c r="F31" s="163"/>
      <c r="G31" s="9"/>
    </row>
    <row r="32" spans="1:7" ht="25.5" customHeight="1" x14ac:dyDescent="0.2">
      <c r="A32" s="13"/>
      <c r="B32" s="112" t="s">
        <v>65</v>
      </c>
      <c r="C32" s="113"/>
      <c r="D32" s="113"/>
      <c r="E32" s="113"/>
      <c r="F32" s="162"/>
      <c r="G32" s="9"/>
    </row>
    <row r="33" spans="1:9" ht="12.75" x14ac:dyDescent="0.2">
      <c r="A33" s="147" t="s">
        <v>71</v>
      </c>
      <c r="B33" s="140"/>
      <c r="C33" s="140" t="s">
        <v>66</v>
      </c>
      <c r="D33" s="140"/>
      <c r="E33" s="140"/>
      <c r="F33" s="163"/>
      <c r="G33" s="9"/>
    </row>
    <row r="34" spans="1:9" ht="12.75" customHeight="1" x14ac:dyDescent="0.2">
      <c r="A34" s="13"/>
      <c r="B34" s="112" t="s">
        <v>67</v>
      </c>
      <c r="C34" s="113"/>
      <c r="D34" s="113"/>
      <c r="E34" s="113"/>
      <c r="F34" s="162"/>
      <c r="G34" s="9"/>
    </row>
    <row r="35" spans="1:9" ht="13.5" thickBot="1" x14ac:dyDescent="0.25">
      <c r="A35" s="17">
        <v>1</v>
      </c>
      <c r="B35" s="18" t="s">
        <v>251</v>
      </c>
      <c r="C35" s="19" t="s">
        <v>250</v>
      </c>
      <c r="D35" s="20">
        <v>75048</v>
      </c>
      <c r="E35" s="19" t="s">
        <v>35</v>
      </c>
      <c r="F35" s="47" t="s">
        <v>2</v>
      </c>
      <c r="G35" s="9"/>
      <c r="I35" s="70"/>
    </row>
    <row r="36" spans="1:9" x14ac:dyDescent="0.2">
      <c r="A36" s="21"/>
      <c r="B36" s="21"/>
      <c r="C36" s="21"/>
      <c r="D36" s="21"/>
      <c r="E36" s="21"/>
      <c r="F36" s="21"/>
    </row>
    <row r="37" spans="1:9" x14ac:dyDescent="0.2">
      <c r="A37" s="78"/>
    </row>
  </sheetData>
  <mergeCells count="39">
    <mergeCell ref="A33:B33"/>
    <mergeCell ref="C33:F33"/>
    <mergeCell ref="B34:F34"/>
    <mergeCell ref="A13:B13"/>
    <mergeCell ref="C13:F13"/>
    <mergeCell ref="B14:F14"/>
    <mergeCell ref="F15:F16"/>
    <mergeCell ref="F18:F19"/>
    <mergeCell ref="A20:B20"/>
    <mergeCell ref="C20:F20"/>
    <mergeCell ref="F26:F27"/>
    <mergeCell ref="B9:F9"/>
    <mergeCell ref="B32:F32"/>
    <mergeCell ref="A28:B28"/>
    <mergeCell ref="C28:F28"/>
    <mergeCell ref="B29:F29"/>
    <mergeCell ref="A31:B31"/>
    <mergeCell ref="C31:F31"/>
    <mergeCell ref="B21:F21"/>
    <mergeCell ref="B30:F30"/>
    <mergeCell ref="B10:F10"/>
    <mergeCell ref="C11:F11"/>
    <mergeCell ref="B12:F12"/>
    <mergeCell ref="A1:B1"/>
    <mergeCell ref="D1:E1"/>
    <mergeCell ref="A2:B2"/>
    <mergeCell ref="D2:E2"/>
    <mergeCell ref="C8:F8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7:F7"/>
    <mergeCell ref="A8:B8"/>
  </mergeCells>
  <phoneticPr fontId="6" type="noConversion"/>
  <hyperlinks>
    <hyperlink ref="C4" r:id="rId1" display="mailto:press@nanocad.ru?subject=toNANOCAD" xr:uid="{00000000-0004-0000-0500-000000000000}"/>
    <hyperlink ref="F4" location="Содержание!A1" display="Содержание!A1" xr:uid="{00000000-0004-0000-05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32.570312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1.42578125" bestFit="1" customWidth="1"/>
  </cols>
  <sheetData>
    <row r="1" spans="1:8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8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24</v>
      </c>
    </row>
    <row r="3" spans="1:8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8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8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8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8" ht="15.75" customHeight="1" thickBot="1" x14ac:dyDescent="0.25">
      <c r="A7" s="10"/>
      <c r="B7" s="150" t="s">
        <v>25</v>
      </c>
      <c r="C7" s="151"/>
      <c r="D7" s="151"/>
      <c r="E7" s="151"/>
      <c r="F7" s="152"/>
    </row>
    <row r="8" spans="1:8" ht="15.75" customHeight="1" x14ac:dyDescent="0.2">
      <c r="A8" s="157"/>
      <c r="B8" s="158"/>
      <c r="C8" s="126" t="s">
        <v>98</v>
      </c>
      <c r="D8" s="126"/>
      <c r="E8" s="126"/>
      <c r="F8" s="127"/>
      <c r="G8" s="9"/>
    </row>
    <row r="9" spans="1:8" ht="12" customHeight="1" x14ac:dyDescent="0.2">
      <c r="A9" s="65"/>
      <c r="B9" s="159" t="s">
        <v>69</v>
      </c>
      <c r="C9" s="160"/>
      <c r="D9" s="160"/>
      <c r="E9" s="160"/>
      <c r="F9" s="161"/>
      <c r="G9" s="84"/>
    </row>
    <row r="10" spans="1:8" ht="12.75" x14ac:dyDescent="0.2">
      <c r="A10" s="147" t="s">
        <v>30</v>
      </c>
      <c r="B10" s="140"/>
      <c r="C10" s="140" t="s">
        <v>218</v>
      </c>
      <c r="D10" s="140"/>
      <c r="E10" s="140"/>
      <c r="F10" s="163"/>
      <c r="G10" s="9"/>
    </row>
    <row r="11" spans="1:8" x14ac:dyDescent="0.2">
      <c r="A11" s="13"/>
      <c r="B11" s="112" t="s">
        <v>76</v>
      </c>
      <c r="C11" s="113"/>
      <c r="D11" s="113"/>
      <c r="E11" s="113"/>
      <c r="F11" s="162"/>
      <c r="G11" s="9"/>
    </row>
    <row r="12" spans="1:8" ht="17.25" customHeight="1" x14ac:dyDescent="0.2">
      <c r="A12" s="13">
        <v>1</v>
      </c>
      <c r="B12" s="14" t="s">
        <v>209</v>
      </c>
      <c r="C12" s="15" t="s">
        <v>211</v>
      </c>
      <c r="D12" s="16">
        <f>32500/65*71.5</f>
        <v>35750</v>
      </c>
      <c r="E12" s="15" t="s">
        <v>35</v>
      </c>
      <c r="F12" s="179" t="s">
        <v>120</v>
      </c>
      <c r="G12" s="48"/>
    </row>
    <row r="13" spans="1:8" ht="17.25" customHeight="1" x14ac:dyDescent="0.2">
      <c r="A13" s="13">
        <v>2</v>
      </c>
      <c r="B13" s="14" t="s">
        <v>210</v>
      </c>
      <c r="C13" s="15" t="s">
        <v>212</v>
      </c>
      <c r="D13" s="16">
        <f>45500/65*71.5</f>
        <v>50050</v>
      </c>
      <c r="E13" s="15" t="s">
        <v>35</v>
      </c>
      <c r="F13" s="183"/>
      <c r="G13" s="48"/>
    </row>
    <row r="14" spans="1:8" ht="12.75" x14ac:dyDescent="0.2">
      <c r="A14" s="147" t="s">
        <v>31</v>
      </c>
      <c r="B14" s="140"/>
      <c r="C14" s="140" t="s">
        <v>213</v>
      </c>
      <c r="D14" s="140"/>
      <c r="E14" s="140"/>
      <c r="F14" s="163"/>
      <c r="G14" s="48"/>
    </row>
    <row r="15" spans="1:8" ht="12.75" customHeight="1" x14ac:dyDescent="0.2">
      <c r="A15" s="13"/>
      <c r="B15" s="112" t="s">
        <v>68</v>
      </c>
      <c r="C15" s="113"/>
      <c r="D15" s="113"/>
      <c r="E15" s="113"/>
      <c r="F15" s="162"/>
      <c r="G15" s="48"/>
    </row>
    <row r="16" spans="1:8" ht="12.75" x14ac:dyDescent="0.2">
      <c r="A16" s="147" t="s">
        <v>36</v>
      </c>
      <c r="B16" s="140"/>
      <c r="C16" s="140" t="s">
        <v>78</v>
      </c>
      <c r="D16" s="140"/>
      <c r="E16" s="140"/>
      <c r="F16" s="163"/>
      <c r="G16" s="49"/>
      <c r="H16" s="8"/>
    </row>
    <row r="17" spans="1:8" ht="24" x14ac:dyDescent="0.2">
      <c r="A17" s="13">
        <v>1</v>
      </c>
      <c r="B17" s="14" t="s">
        <v>215</v>
      </c>
      <c r="C17" s="15" t="s">
        <v>214</v>
      </c>
      <c r="D17" s="16">
        <v>8580</v>
      </c>
      <c r="E17" s="15" t="s">
        <v>35</v>
      </c>
      <c r="F17" s="179" t="s">
        <v>120</v>
      </c>
      <c r="G17" s="49"/>
      <c r="H17" s="8"/>
    </row>
    <row r="18" spans="1:8" ht="24" x14ac:dyDescent="0.2">
      <c r="A18" s="13">
        <v>2</v>
      </c>
      <c r="B18" s="14" t="s">
        <v>217</v>
      </c>
      <c r="C18" s="10" t="s">
        <v>216</v>
      </c>
      <c r="D18" s="16">
        <v>17875</v>
      </c>
      <c r="E18" s="15" t="s">
        <v>35</v>
      </c>
      <c r="F18" s="183"/>
      <c r="G18" s="49"/>
      <c r="H18" s="8"/>
    </row>
    <row r="19" spans="1:8" ht="12.75" x14ac:dyDescent="0.2">
      <c r="A19" s="147" t="s">
        <v>38</v>
      </c>
      <c r="B19" s="140"/>
      <c r="C19" s="140" t="s">
        <v>219</v>
      </c>
      <c r="D19" s="140"/>
      <c r="E19" s="140"/>
      <c r="F19" s="163"/>
      <c r="G19" s="48"/>
    </row>
    <row r="20" spans="1:8" ht="25.5" customHeight="1" x14ac:dyDescent="0.2">
      <c r="A20" s="13"/>
      <c r="B20" s="112" t="s">
        <v>77</v>
      </c>
      <c r="C20" s="113"/>
      <c r="D20" s="113"/>
      <c r="E20" s="113"/>
      <c r="F20" s="162"/>
      <c r="G20" s="48"/>
    </row>
    <row r="21" spans="1:8" ht="22.5" customHeight="1" x14ac:dyDescent="0.2">
      <c r="A21" s="13">
        <v>1</v>
      </c>
      <c r="B21" s="14" t="s">
        <v>220</v>
      </c>
      <c r="C21" s="15" t="s">
        <v>222</v>
      </c>
      <c r="D21" s="16">
        <f>64350/65*71.5</f>
        <v>70785</v>
      </c>
      <c r="E21" s="15" t="s">
        <v>35</v>
      </c>
      <c r="F21" s="179" t="s">
        <v>120</v>
      </c>
      <c r="G21" s="48"/>
    </row>
    <row r="22" spans="1:8" ht="21" customHeight="1" x14ac:dyDescent="0.2">
      <c r="A22" s="13">
        <v>2</v>
      </c>
      <c r="B22" s="14" t="s">
        <v>221</v>
      </c>
      <c r="C22" s="15" t="s">
        <v>223</v>
      </c>
      <c r="D22" s="16">
        <f>90350/65*71.5</f>
        <v>99385</v>
      </c>
      <c r="E22" s="15" t="s">
        <v>35</v>
      </c>
      <c r="F22" s="183"/>
      <c r="G22" s="48"/>
    </row>
    <row r="23" spans="1:8" ht="12.75" x14ac:dyDescent="0.2">
      <c r="A23" s="147" t="s">
        <v>39</v>
      </c>
      <c r="B23" s="140"/>
      <c r="C23" s="140" t="s">
        <v>224</v>
      </c>
      <c r="D23" s="140"/>
      <c r="E23" s="140"/>
      <c r="F23" s="163"/>
      <c r="G23" s="48"/>
    </row>
    <row r="24" spans="1:8" ht="12.75" customHeight="1" x14ac:dyDescent="0.2">
      <c r="A24" s="13"/>
      <c r="B24" s="112" t="s">
        <v>68</v>
      </c>
      <c r="C24" s="113"/>
      <c r="D24" s="113"/>
      <c r="E24" s="113"/>
      <c r="F24" s="162"/>
      <c r="G24" s="48"/>
    </row>
    <row r="25" spans="1:8" ht="12.75" x14ac:dyDescent="0.2">
      <c r="A25" s="147" t="s">
        <v>46</v>
      </c>
      <c r="B25" s="140"/>
      <c r="C25" s="140" t="s">
        <v>232</v>
      </c>
      <c r="D25" s="140"/>
      <c r="E25" s="140"/>
      <c r="F25" s="163"/>
      <c r="G25" s="49"/>
      <c r="H25" s="8"/>
    </row>
    <row r="26" spans="1:8" ht="24" x14ac:dyDescent="0.2">
      <c r="A26" s="13">
        <v>1</v>
      </c>
      <c r="B26" s="14" t="s">
        <v>226</v>
      </c>
      <c r="C26" s="15" t="s">
        <v>225</v>
      </c>
      <c r="D26" s="16">
        <v>11440</v>
      </c>
      <c r="E26" s="15" t="s">
        <v>35</v>
      </c>
      <c r="F26" s="179" t="s">
        <v>120</v>
      </c>
      <c r="G26" s="49"/>
      <c r="H26" s="8"/>
    </row>
    <row r="27" spans="1:8" ht="24" x14ac:dyDescent="0.2">
      <c r="A27" s="13">
        <v>2</v>
      </c>
      <c r="B27" s="14" t="s">
        <v>227</v>
      </c>
      <c r="C27" s="15" t="s">
        <v>228</v>
      </c>
      <c r="D27" s="16">
        <v>28600</v>
      </c>
      <c r="E27" s="15" t="s">
        <v>35</v>
      </c>
      <c r="F27" s="183"/>
      <c r="G27" s="49"/>
      <c r="H27" s="8"/>
    </row>
    <row r="28" spans="1:8" ht="12.75" x14ac:dyDescent="0.2">
      <c r="A28" s="147" t="s">
        <v>49</v>
      </c>
      <c r="B28" s="140"/>
      <c r="C28" s="181" t="s">
        <v>231</v>
      </c>
      <c r="D28" s="181"/>
      <c r="E28" s="181"/>
      <c r="F28" s="182"/>
      <c r="G28" s="49"/>
    </row>
    <row r="29" spans="1:8" ht="24" x14ac:dyDescent="0.2">
      <c r="A29" s="13">
        <v>1</v>
      </c>
      <c r="B29" s="15" t="s">
        <v>237</v>
      </c>
      <c r="C29" s="15" t="s">
        <v>244</v>
      </c>
      <c r="D29" s="16">
        <v>60060</v>
      </c>
      <c r="E29" s="15" t="s">
        <v>35</v>
      </c>
      <c r="F29" s="179" t="s">
        <v>120</v>
      </c>
      <c r="G29" s="49"/>
    </row>
    <row r="30" spans="1:8" ht="24.75" thickBot="1" x14ac:dyDescent="0.25">
      <c r="A30" s="72">
        <v>1</v>
      </c>
      <c r="B30" s="79" t="s">
        <v>229</v>
      </c>
      <c r="C30" s="73" t="s">
        <v>230</v>
      </c>
      <c r="D30" s="80">
        <v>42185</v>
      </c>
      <c r="E30" s="73" t="s">
        <v>35</v>
      </c>
      <c r="F30" s="180"/>
      <c r="G30" s="64"/>
    </row>
    <row r="31" spans="1:8" x14ac:dyDescent="0.2">
      <c r="A31" s="78"/>
      <c r="B31" s="63"/>
      <c r="C31" s="63"/>
      <c r="D31" s="63"/>
      <c r="E31" s="63"/>
      <c r="F31" s="63"/>
    </row>
    <row r="53" ht="15" customHeight="1" x14ac:dyDescent="0.2"/>
  </sheetData>
  <mergeCells count="41">
    <mergeCell ref="F12:F13"/>
    <mergeCell ref="F21:F22"/>
    <mergeCell ref="A1:B1"/>
    <mergeCell ref="D1:E1"/>
    <mergeCell ref="A2:B2"/>
    <mergeCell ref="D2:E2"/>
    <mergeCell ref="F2:F3"/>
    <mergeCell ref="A3:B3"/>
    <mergeCell ref="C3:E3"/>
    <mergeCell ref="F4:F5"/>
    <mergeCell ref="A5:B5"/>
    <mergeCell ref="C5:E5"/>
    <mergeCell ref="A4:B4"/>
    <mergeCell ref="C4:E4"/>
    <mergeCell ref="D6:E6"/>
    <mergeCell ref="B7:F7"/>
    <mergeCell ref="A10:B10"/>
    <mergeCell ref="C10:F10"/>
    <mergeCell ref="B11:F11"/>
    <mergeCell ref="C8:F8"/>
    <mergeCell ref="B9:F9"/>
    <mergeCell ref="A8:B8"/>
    <mergeCell ref="B20:F20"/>
    <mergeCell ref="A23:B23"/>
    <mergeCell ref="C23:F23"/>
    <mergeCell ref="F17:F18"/>
    <mergeCell ref="F26:F27"/>
    <mergeCell ref="A14:B14"/>
    <mergeCell ref="C14:F14"/>
    <mergeCell ref="B15:F15"/>
    <mergeCell ref="C19:F19"/>
    <mergeCell ref="A19:B19"/>
    <mergeCell ref="A16:B16"/>
    <mergeCell ref="C16:F16"/>
    <mergeCell ref="F29:F30"/>
    <mergeCell ref="A25:B25"/>
    <mergeCell ref="C25:F25"/>
    <mergeCell ref="B24:F24"/>
    <mergeCell ref="A28:B28"/>
    <mergeCell ref="C28:D28"/>
    <mergeCell ref="E28:F28"/>
  </mergeCells>
  <phoneticPr fontId="6" type="noConversion"/>
  <hyperlinks>
    <hyperlink ref="C4" r:id="rId1" display="mailto:press@nanocad.ru?subject=toNANOCAD" xr:uid="{00000000-0004-0000-0600-000000000000}"/>
    <hyperlink ref="F4" location="Содержание!A1" display="Содержание!A1" xr:uid="{00000000-0004-0000-06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25.5703125" bestFit="1" customWidth="1"/>
    <col min="3" max="3" width="72.85546875" customWidth="1"/>
    <col min="4" max="4" width="14.28515625" customWidth="1"/>
    <col min="5" max="5" width="4.7109375" customWidth="1"/>
    <col min="6" max="6" width="41.140625" customWidth="1"/>
    <col min="8" max="8" width="10.5703125" bestFit="1" customWidth="1"/>
    <col min="9" max="9" width="11.5703125" bestFit="1" customWidth="1"/>
  </cols>
  <sheetData>
    <row r="1" spans="1:9" x14ac:dyDescent="0.2">
      <c r="A1" s="101" t="s">
        <v>0</v>
      </c>
      <c r="B1" s="101"/>
      <c r="C1" s="99" t="s">
        <v>252</v>
      </c>
      <c r="D1" s="101" t="s">
        <v>1</v>
      </c>
      <c r="E1" s="101"/>
      <c r="F1" s="6">
        <v>43398</v>
      </c>
    </row>
    <row r="2" spans="1:9" x14ac:dyDescent="0.2">
      <c r="A2" s="101" t="s">
        <v>3</v>
      </c>
      <c r="B2" s="101"/>
      <c r="C2" s="53" t="s">
        <v>4</v>
      </c>
      <c r="D2" s="101" t="s">
        <v>5</v>
      </c>
      <c r="E2" s="101"/>
      <c r="F2" s="100" t="s">
        <v>89</v>
      </c>
    </row>
    <row r="3" spans="1:9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9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9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9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9" ht="26.25" customHeight="1" thickBot="1" x14ac:dyDescent="0.25">
      <c r="A7" s="62"/>
      <c r="B7" s="150" t="s">
        <v>91</v>
      </c>
      <c r="C7" s="151"/>
      <c r="D7" s="151"/>
      <c r="E7" s="151"/>
      <c r="F7" s="152"/>
    </row>
    <row r="8" spans="1:9" ht="15.75" customHeight="1" x14ac:dyDescent="0.2">
      <c r="A8" s="157"/>
      <c r="B8" s="158"/>
      <c r="C8" s="126" t="s">
        <v>98</v>
      </c>
      <c r="D8" s="126"/>
      <c r="E8" s="126"/>
      <c r="F8" s="127"/>
      <c r="G8" s="69"/>
    </row>
    <row r="9" spans="1:9" ht="15.75" customHeight="1" x14ac:dyDescent="0.2">
      <c r="A9" s="65"/>
      <c r="B9" s="159" t="s">
        <v>69</v>
      </c>
      <c r="C9" s="160"/>
      <c r="D9" s="160"/>
      <c r="E9" s="160"/>
      <c r="F9" s="161"/>
      <c r="G9" s="88"/>
    </row>
    <row r="10" spans="1:9" ht="12.75" x14ac:dyDescent="0.2">
      <c r="A10" s="153" t="s">
        <v>30</v>
      </c>
      <c r="B10" s="154"/>
      <c r="C10" s="154" t="s">
        <v>89</v>
      </c>
      <c r="D10" s="154"/>
      <c r="E10" s="154"/>
      <c r="F10" s="184"/>
      <c r="G10" s="64"/>
    </row>
    <row r="11" spans="1:9" ht="39" customHeight="1" x14ac:dyDescent="0.2">
      <c r="A11" s="65"/>
      <c r="B11" s="185" t="s">
        <v>259</v>
      </c>
      <c r="C11" s="186"/>
      <c r="D11" s="186"/>
      <c r="E11" s="186"/>
      <c r="F11" s="187"/>
      <c r="G11" s="64"/>
      <c r="I11" s="70"/>
    </row>
    <row r="12" spans="1:9" ht="23.25" customHeight="1" x14ac:dyDescent="0.2">
      <c r="A12" s="31">
        <v>1</v>
      </c>
      <c r="B12" s="32" t="s">
        <v>96</v>
      </c>
      <c r="C12" s="82" t="s">
        <v>97</v>
      </c>
      <c r="D12" s="33">
        <v>12876</v>
      </c>
      <c r="E12" s="82" t="s">
        <v>35</v>
      </c>
      <c r="F12" s="60"/>
      <c r="G12" s="59"/>
      <c r="H12" s="70"/>
      <c r="I12" s="70"/>
    </row>
    <row r="13" spans="1:9" ht="12.75" customHeight="1" x14ac:dyDescent="0.2">
      <c r="A13" s="121" t="s">
        <v>31</v>
      </c>
      <c r="B13" s="119"/>
      <c r="C13" s="119" t="s">
        <v>92</v>
      </c>
      <c r="D13" s="119"/>
      <c r="E13" s="119"/>
      <c r="F13" s="120"/>
      <c r="G13" s="57"/>
    </row>
    <row r="14" spans="1:9" ht="38.25" customHeight="1" thickBot="1" x14ac:dyDescent="0.25">
      <c r="A14" s="37">
        <v>1</v>
      </c>
      <c r="B14" s="38" t="s">
        <v>94</v>
      </c>
      <c r="C14" s="39" t="s">
        <v>95</v>
      </c>
      <c r="D14" s="40">
        <v>2574</v>
      </c>
      <c r="E14" s="39" t="s">
        <v>35</v>
      </c>
      <c r="F14" s="66" t="s">
        <v>93</v>
      </c>
      <c r="G14" s="57"/>
    </row>
    <row r="15" spans="1:9" x14ac:dyDescent="0.2">
      <c r="A15" s="21"/>
      <c r="B15" s="21"/>
      <c r="C15" s="21"/>
      <c r="D15" s="21"/>
      <c r="E15" s="21"/>
      <c r="F15" s="63"/>
    </row>
  </sheetData>
  <mergeCells count="22">
    <mergeCell ref="F2:F3"/>
    <mergeCell ref="A3:B3"/>
    <mergeCell ref="C3:E3"/>
    <mergeCell ref="D6:E6"/>
    <mergeCell ref="F4:F5"/>
    <mergeCell ref="A5:B5"/>
    <mergeCell ref="C5:E5"/>
    <mergeCell ref="A1:B1"/>
    <mergeCell ref="D1:E1"/>
    <mergeCell ref="A2:B2"/>
    <mergeCell ref="D2:E2"/>
    <mergeCell ref="A4:B4"/>
    <mergeCell ref="C4:E4"/>
    <mergeCell ref="A13:B13"/>
    <mergeCell ref="C13:F13"/>
    <mergeCell ref="B7:F7"/>
    <mergeCell ref="A10:B10"/>
    <mergeCell ref="C10:F10"/>
    <mergeCell ref="B11:F11"/>
    <mergeCell ref="C8:F8"/>
    <mergeCell ref="B9:F9"/>
    <mergeCell ref="A8:B8"/>
  </mergeCells>
  <hyperlinks>
    <hyperlink ref="C4" r:id="rId1" display="mailto:press@nanocad.ru?subject=toNANOCAD" xr:uid="{00000000-0004-0000-0700-000000000000}"/>
    <hyperlink ref="F4" location="Содержание!A1" display="Содержание!A1" xr:uid="{00000000-0004-0000-07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25.570312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 x14ac:dyDescent="0.2">
      <c r="A1" s="101" t="s">
        <v>0</v>
      </c>
      <c r="B1" s="101"/>
      <c r="C1" s="1" t="s">
        <v>252</v>
      </c>
      <c r="D1" s="101" t="s">
        <v>1</v>
      </c>
      <c r="E1" s="101"/>
      <c r="F1" s="6">
        <v>43398</v>
      </c>
    </row>
    <row r="2" spans="1:6" x14ac:dyDescent="0.2">
      <c r="A2" s="101" t="s">
        <v>3</v>
      </c>
      <c r="B2" s="101"/>
      <c r="C2" s="1" t="s">
        <v>4</v>
      </c>
      <c r="D2" s="101" t="s">
        <v>5</v>
      </c>
      <c r="E2" s="101"/>
      <c r="F2" s="100" t="s">
        <v>75</v>
      </c>
    </row>
    <row r="3" spans="1:6" x14ac:dyDescent="0.2">
      <c r="A3" s="101" t="s">
        <v>6</v>
      </c>
      <c r="B3" s="101"/>
      <c r="C3" s="100" t="s">
        <v>7</v>
      </c>
      <c r="D3" s="100"/>
      <c r="E3" s="100"/>
      <c r="F3" s="100"/>
    </row>
    <row r="4" spans="1:6" x14ac:dyDescent="0.2">
      <c r="A4" s="101" t="s">
        <v>8</v>
      </c>
      <c r="B4" s="101"/>
      <c r="C4" s="100" t="s">
        <v>9</v>
      </c>
      <c r="D4" s="100"/>
      <c r="E4" s="100"/>
      <c r="F4" s="108" t="s">
        <v>10</v>
      </c>
    </row>
    <row r="5" spans="1:6" x14ac:dyDescent="0.2">
      <c r="A5" s="101" t="s">
        <v>11</v>
      </c>
      <c r="B5" s="101"/>
      <c r="C5" s="100" t="s">
        <v>12</v>
      </c>
      <c r="D5" s="100"/>
      <c r="E5" s="100"/>
      <c r="F5" s="108"/>
    </row>
    <row r="6" spans="1:6" ht="15.95" customHeight="1" x14ac:dyDescent="0.2">
      <c r="A6" s="2" t="s">
        <v>13</v>
      </c>
      <c r="B6" s="2" t="s">
        <v>26</v>
      </c>
      <c r="C6" s="2" t="s">
        <v>27</v>
      </c>
      <c r="D6" s="109" t="s">
        <v>28</v>
      </c>
      <c r="E6" s="111"/>
      <c r="F6" s="2" t="s">
        <v>29</v>
      </c>
    </row>
    <row r="7" spans="1:6" ht="12.75" customHeight="1" x14ac:dyDescent="0.2">
      <c r="B7" s="115" t="s">
        <v>234</v>
      </c>
      <c r="C7" s="116"/>
      <c r="D7" s="116"/>
      <c r="E7" s="116"/>
      <c r="F7" s="117"/>
    </row>
    <row r="8" spans="1:6" ht="12.75" x14ac:dyDescent="0.2">
      <c r="A8" s="140" t="s">
        <v>30</v>
      </c>
      <c r="B8" s="140"/>
      <c r="C8" s="140" t="s">
        <v>233</v>
      </c>
      <c r="D8" s="140"/>
      <c r="E8" s="140"/>
      <c r="F8" s="140"/>
    </row>
    <row r="9" spans="1:6" ht="12.75" x14ac:dyDescent="0.2">
      <c r="A9">
        <v>1</v>
      </c>
      <c r="B9" s="4" t="s">
        <v>74</v>
      </c>
      <c r="C9" t="s">
        <v>73</v>
      </c>
      <c r="D9" s="5">
        <v>3500</v>
      </c>
      <c r="E9" t="s">
        <v>35</v>
      </c>
      <c r="F9" s="7"/>
    </row>
    <row r="10" spans="1:6" ht="36" x14ac:dyDescent="0.2">
      <c r="A10">
        <v>2</v>
      </c>
      <c r="B10" s="4" t="s">
        <v>258</v>
      </c>
      <c r="C10" t="s">
        <v>257</v>
      </c>
      <c r="D10" s="5">
        <v>3500</v>
      </c>
      <c r="E10" t="s">
        <v>35</v>
      </c>
      <c r="F10" t="s">
        <v>69</v>
      </c>
    </row>
  </sheetData>
  <mergeCells count="16">
    <mergeCell ref="F2:F3"/>
    <mergeCell ref="A3:B3"/>
    <mergeCell ref="C3:E3"/>
    <mergeCell ref="A1:B1"/>
    <mergeCell ref="D1:E1"/>
    <mergeCell ref="A2:B2"/>
    <mergeCell ref="D2:E2"/>
    <mergeCell ref="B7:F7"/>
    <mergeCell ref="A8:B8"/>
    <mergeCell ref="C8:F8"/>
    <mergeCell ref="A4:B4"/>
    <mergeCell ref="C4:E4"/>
    <mergeCell ref="F4:F5"/>
    <mergeCell ref="A5:B5"/>
    <mergeCell ref="C5:E5"/>
    <mergeCell ref="D6:E6"/>
  </mergeCells>
  <phoneticPr fontId="6" type="noConversion"/>
  <hyperlinks>
    <hyperlink ref="C4" r:id="rId1" display="mailto:press@nanocad.ru?subject=toNANOCAD" xr:uid="{00000000-0004-0000-0800-000000000000}"/>
    <hyperlink ref="F4" location="Содержание!A1" display="Содержание!A1" xr:uid="{00000000-0004-0000-08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Содержание</vt:lpstr>
      <vt:lpstr>ARCHICAD SSA</vt:lpstr>
      <vt:lpstr>ARCHICAD</vt:lpstr>
      <vt:lpstr>ARCHICАD Star(T) Edition</vt:lpstr>
      <vt:lpstr>Приложения к ARCHICAD</vt:lpstr>
      <vt:lpstr>Artlantis R и S</vt:lpstr>
      <vt:lpstr>BIMcloud</vt:lpstr>
      <vt:lpstr>Комплектующие</vt:lpstr>
      <vt:lpstr>ARCHICAD!Заголовки_для_печати</vt:lpstr>
      <vt:lpstr>'ARCHICAD SSA'!Заголовки_для_печати</vt:lpstr>
      <vt:lpstr>'ARCHICАD Star(T) Edition'!Заголовки_для_печати</vt:lpstr>
      <vt:lpstr>'Artlantis R и S'!Заголовки_для_печати</vt:lpstr>
      <vt:lpstr>BIMcloud!Заголовки_для_печати</vt:lpstr>
      <vt:lpstr>Комплектующие!Заголовки_для_печати</vt:lpstr>
      <vt:lpstr>'Приложения к ARCHICAD'!Заголовки_для_печати</vt:lpstr>
      <vt:lpstr>Содержание!Заголовки_для_печати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Надежный Петр Александрович</dc:creator>
  <cp:lastModifiedBy>Надежный</cp:lastModifiedBy>
  <dcterms:created xsi:type="dcterms:W3CDTF">2016-10-14T13:32:44Z</dcterms:created>
  <dcterms:modified xsi:type="dcterms:W3CDTF">2018-10-25T10:18:48Z</dcterms:modified>
</cp:coreProperties>
</file>